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pat70\Desktop\"/>
    </mc:Choice>
  </mc:AlternateContent>
  <xr:revisionPtr revIDLastSave="0" documentId="13_ncr:1_{DA7D3B04-B9D9-455E-9F65-B8626BD59385}" xr6:coauthVersionLast="47" xr6:coauthVersionMax="47" xr10:uidLastSave="{00000000-0000-0000-0000-000000000000}"/>
  <bookViews>
    <workbookView xWindow="-120" yWindow="-120" windowWidth="19440" windowHeight="14880" xr2:uid="{A2A51424-DD27-46AD-AAD3-1A010F46382F}"/>
  </bookViews>
  <sheets>
    <sheet name="Beispiel" sheetId="2" r:id="rId1"/>
  </sheets>
  <definedNames>
    <definedName name="_xlnm._FilterDatabase" localSheetId="0" hidden="1">Beispiel!$A$3:$AJ$50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5" i="2" l="1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U5" i="2"/>
  <c r="X5" i="2" s="1"/>
  <c r="U6" i="2"/>
  <c r="X6" i="2" s="1"/>
  <c r="U7" i="2"/>
  <c r="U8" i="2"/>
  <c r="X8" i="2" s="1"/>
  <c r="U9" i="2"/>
  <c r="U10" i="2"/>
  <c r="U11" i="2"/>
  <c r="X11" i="2" s="1"/>
  <c r="U12" i="2"/>
  <c r="X12" i="2" s="1"/>
  <c r="U13" i="2"/>
  <c r="X13" i="2" s="1"/>
  <c r="U14" i="2"/>
  <c r="U15" i="2"/>
  <c r="U16" i="2"/>
  <c r="U17" i="2"/>
  <c r="U18" i="2"/>
  <c r="U19" i="2"/>
  <c r="X19" i="2" s="1"/>
  <c r="U20" i="2"/>
  <c r="X20" i="2" s="1"/>
  <c r="U21" i="2"/>
  <c r="U22" i="2"/>
  <c r="X22" i="2" s="1"/>
  <c r="U23" i="2"/>
  <c r="U24" i="2"/>
  <c r="U25" i="2"/>
  <c r="X25" i="2" s="1"/>
  <c r="U26" i="2"/>
  <c r="X26" i="2" s="1"/>
  <c r="U27" i="2"/>
  <c r="X27" i="2" s="1"/>
  <c r="U28" i="2"/>
  <c r="U29" i="2"/>
  <c r="U30" i="2"/>
  <c r="U31" i="2"/>
  <c r="U32" i="2"/>
  <c r="U33" i="2"/>
  <c r="X33" i="2" s="1"/>
  <c r="U34" i="2"/>
  <c r="X34" i="2" s="1"/>
  <c r="U35" i="2"/>
  <c r="U36" i="2"/>
  <c r="X36" i="2" s="1"/>
  <c r="U37" i="2"/>
  <c r="U38" i="2"/>
  <c r="U39" i="2"/>
  <c r="X39" i="2" s="1"/>
  <c r="U40" i="2"/>
  <c r="X40" i="2" s="1"/>
  <c r="U41" i="2"/>
  <c r="X41" i="2" s="1"/>
  <c r="U42" i="2"/>
  <c r="U43" i="2"/>
  <c r="U44" i="2"/>
  <c r="U45" i="2"/>
  <c r="U46" i="2"/>
  <c r="U47" i="2"/>
  <c r="X47" i="2" s="1"/>
  <c r="U48" i="2"/>
  <c r="X48" i="2" s="1"/>
  <c r="U49" i="2"/>
  <c r="U50" i="2"/>
  <c r="X50" i="2" s="1"/>
  <c r="U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P5" i="2"/>
  <c r="P6" i="2"/>
  <c r="P7" i="2"/>
  <c r="P8" i="2"/>
  <c r="P9" i="2"/>
  <c r="P10" i="2"/>
  <c r="S10" i="2" s="1"/>
  <c r="P11" i="2"/>
  <c r="S11" i="2" s="1"/>
  <c r="P12" i="2"/>
  <c r="P13" i="2"/>
  <c r="S13" i="2" s="1"/>
  <c r="P14" i="2"/>
  <c r="P15" i="2"/>
  <c r="P16" i="2"/>
  <c r="P17" i="2"/>
  <c r="P18" i="2"/>
  <c r="P19" i="2"/>
  <c r="P20" i="2"/>
  <c r="P21" i="2"/>
  <c r="P22" i="2"/>
  <c r="P23" i="2"/>
  <c r="P24" i="2"/>
  <c r="S24" i="2" s="1"/>
  <c r="P25" i="2"/>
  <c r="S25" i="2" s="1"/>
  <c r="P26" i="2"/>
  <c r="P27" i="2"/>
  <c r="S27" i="2" s="1"/>
  <c r="P28" i="2"/>
  <c r="P29" i="2"/>
  <c r="P30" i="2"/>
  <c r="P31" i="2"/>
  <c r="P32" i="2"/>
  <c r="P33" i="2"/>
  <c r="P34" i="2"/>
  <c r="P35" i="2"/>
  <c r="P36" i="2"/>
  <c r="P37" i="2"/>
  <c r="P38" i="2"/>
  <c r="S38" i="2" s="1"/>
  <c r="P39" i="2"/>
  <c r="S39" i="2" s="1"/>
  <c r="P40" i="2"/>
  <c r="P41" i="2"/>
  <c r="S41" i="2" s="1"/>
  <c r="P42" i="2"/>
  <c r="P43" i="2"/>
  <c r="P44" i="2"/>
  <c r="P45" i="2"/>
  <c r="P46" i="2"/>
  <c r="P47" i="2"/>
  <c r="P48" i="2"/>
  <c r="P49" i="2"/>
  <c r="P50" i="2"/>
  <c r="W4" i="2"/>
  <c r="R4" i="2"/>
  <c r="M4" i="2"/>
  <c r="P4" i="2"/>
  <c r="K4" i="2"/>
  <c r="N4" i="2" s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H4" i="2"/>
  <c r="K5" i="2"/>
  <c r="N5" i="2" s="1"/>
  <c r="K6" i="2"/>
  <c r="K7" i="2"/>
  <c r="K8" i="2"/>
  <c r="K9" i="2"/>
  <c r="K10" i="2"/>
  <c r="K11" i="2"/>
  <c r="N11" i="2" s="1"/>
  <c r="K12" i="2"/>
  <c r="N12" i="2" s="1"/>
  <c r="K13" i="2"/>
  <c r="N13" i="2" s="1"/>
  <c r="K14" i="2"/>
  <c r="K15" i="2"/>
  <c r="K16" i="2"/>
  <c r="K17" i="2"/>
  <c r="N17" i="2" s="1"/>
  <c r="K18" i="2"/>
  <c r="N18" i="2" s="1"/>
  <c r="K19" i="2"/>
  <c r="N19" i="2" s="1"/>
  <c r="K20" i="2"/>
  <c r="K21" i="2"/>
  <c r="K22" i="2"/>
  <c r="K23" i="2"/>
  <c r="K24" i="2"/>
  <c r="K25" i="2"/>
  <c r="N25" i="2" s="1"/>
  <c r="K26" i="2"/>
  <c r="N26" i="2" s="1"/>
  <c r="K27" i="2"/>
  <c r="N27" i="2" s="1"/>
  <c r="K28" i="2"/>
  <c r="K29" i="2"/>
  <c r="K30" i="2"/>
  <c r="K31" i="2"/>
  <c r="N31" i="2" s="1"/>
  <c r="K32" i="2"/>
  <c r="N32" i="2" s="1"/>
  <c r="K33" i="2"/>
  <c r="N33" i="2" s="1"/>
  <c r="K34" i="2"/>
  <c r="K35" i="2"/>
  <c r="K36" i="2"/>
  <c r="K37" i="2"/>
  <c r="K38" i="2"/>
  <c r="K39" i="2"/>
  <c r="N39" i="2" s="1"/>
  <c r="K40" i="2"/>
  <c r="N40" i="2" s="1"/>
  <c r="K41" i="2"/>
  <c r="N41" i="2" s="1"/>
  <c r="K42" i="2"/>
  <c r="K43" i="2"/>
  <c r="K44" i="2"/>
  <c r="K45" i="2"/>
  <c r="N45" i="2" s="1"/>
  <c r="K46" i="2"/>
  <c r="N46" i="2" s="1"/>
  <c r="K47" i="2"/>
  <c r="N47" i="2" s="1"/>
  <c r="K48" i="2"/>
  <c r="K49" i="2"/>
  <c r="K50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X49" i="2" l="1"/>
  <c r="X35" i="2"/>
  <c r="X21" i="2"/>
  <c r="X7" i="2"/>
  <c r="I38" i="2"/>
  <c r="I23" i="2"/>
  <c r="I36" i="2"/>
  <c r="I49" i="2"/>
  <c r="I48" i="2"/>
  <c r="I20" i="2"/>
  <c r="I6" i="2"/>
  <c r="N44" i="2"/>
  <c r="I47" i="2"/>
  <c r="I33" i="2"/>
  <c r="I19" i="2"/>
  <c r="I5" i="2"/>
  <c r="N38" i="2"/>
  <c r="N24" i="2"/>
  <c r="N10" i="2"/>
  <c r="I10" i="2"/>
  <c r="I22" i="2"/>
  <c r="I8" i="2"/>
  <c r="I21" i="2"/>
  <c r="I34" i="2"/>
  <c r="N30" i="2"/>
  <c r="N16" i="2"/>
  <c r="I4" i="2"/>
  <c r="N37" i="2"/>
  <c r="N23" i="2"/>
  <c r="N9" i="2"/>
  <c r="S37" i="2"/>
  <c r="S23" i="2"/>
  <c r="S9" i="2"/>
  <c r="X46" i="2"/>
  <c r="X32" i="2"/>
  <c r="X18" i="2"/>
  <c r="I24" i="2"/>
  <c r="I9" i="2"/>
  <c r="I50" i="2"/>
  <c r="N50" i="2"/>
  <c r="N22" i="2"/>
  <c r="S36" i="2"/>
  <c r="S22" i="2"/>
  <c r="X31" i="2"/>
  <c r="N49" i="2"/>
  <c r="N21" i="2"/>
  <c r="S49" i="2"/>
  <c r="S7" i="2"/>
  <c r="X44" i="2"/>
  <c r="X30" i="2"/>
  <c r="X16" i="2"/>
  <c r="I37" i="2"/>
  <c r="I35" i="2"/>
  <c r="I7" i="2"/>
  <c r="N36" i="2"/>
  <c r="N8" i="2"/>
  <c r="S50" i="2"/>
  <c r="S8" i="2"/>
  <c r="X45" i="2"/>
  <c r="X17" i="2"/>
  <c r="N35" i="2"/>
  <c r="N7" i="2"/>
  <c r="S35" i="2"/>
  <c r="S21" i="2"/>
  <c r="N48" i="2"/>
  <c r="N34" i="2"/>
  <c r="N20" i="2"/>
  <c r="N6" i="2"/>
  <c r="S48" i="2"/>
  <c r="S34" i="2"/>
  <c r="S20" i="2"/>
  <c r="S6" i="2"/>
  <c r="X43" i="2"/>
  <c r="X29" i="2"/>
  <c r="X15" i="2"/>
  <c r="N43" i="2"/>
  <c r="N29" i="2"/>
  <c r="N15" i="2"/>
  <c r="S43" i="2"/>
  <c r="S29" i="2"/>
  <c r="S15" i="2"/>
  <c r="N42" i="2"/>
  <c r="N28" i="2"/>
  <c r="N14" i="2"/>
  <c r="S42" i="2"/>
  <c r="S28" i="2"/>
  <c r="S14" i="2"/>
  <c r="X4" i="2"/>
  <c r="X37" i="2"/>
  <c r="X23" i="2"/>
  <c r="X9" i="2"/>
  <c r="S4" i="2"/>
  <c r="S40" i="2"/>
  <c r="S26" i="2"/>
  <c r="D26" i="2" s="1" a="1"/>
  <c r="D26" i="2" s="1"/>
  <c r="S12" i="2"/>
  <c r="D20" i="2" a="1"/>
  <c r="D20" i="2" s="1"/>
  <c r="X38" i="2"/>
  <c r="D38" i="2" s="1" a="1"/>
  <c r="D38" i="2" s="1"/>
  <c r="X24" i="2"/>
  <c r="X10" i="2"/>
  <c r="I31" i="2"/>
  <c r="I32" i="2"/>
  <c r="I18" i="2"/>
  <c r="I45" i="2"/>
  <c r="I17" i="2"/>
  <c r="I44" i="2"/>
  <c r="I30" i="2"/>
  <c r="I16" i="2"/>
  <c r="I43" i="2"/>
  <c r="I42" i="2"/>
  <c r="I28" i="2"/>
  <c r="I14" i="2"/>
  <c r="S47" i="2"/>
  <c r="S33" i="2"/>
  <c r="S19" i="2"/>
  <c r="S5" i="2"/>
  <c r="X42" i="2"/>
  <c r="X28" i="2"/>
  <c r="X14" i="2"/>
  <c r="I41" i="2"/>
  <c r="D41" i="2" s="1" a="1"/>
  <c r="D41" i="2" s="1"/>
  <c r="I13" i="2"/>
  <c r="D13" i="2" s="1" a="1"/>
  <c r="D13" i="2" s="1"/>
  <c r="S46" i="2"/>
  <c r="S32" i="2"/>
  <c r="D32" i="2" s="1" a="1"/>
  <c r="D32" i="2" s="1"/>
  <c r="S18" i="2"/>
  <c r="I46" i="2"/>
  <c r="I29" i="2"/>
  <c r="I15" i="2"/>
  <c r="I27" i="2"/>
  <c r="D27" i="2" s="1" a="1"/>
  <c r="D27" i="2" s="1"/>
  <c r="I40" i="2"/>
  <c r="I26" i="2"/>
  <c r="I12" i="2"/>
  <c r="S45" i="2"/>
  <c r="S31" i="2"/>
  <c r="S17" i="2"/>
  <c r="I39" i="2"/>
  <c r="D39" i="2" s="1" a="1"/>
  <c r="D39" i="2" s="1"/>
  <c r="I25" i="2"/>
  <c r="D25" i="2" s="1" a="1"/>
  <c r="D25" i="2" s="1"/>
  <c r="I11" i="2"/>
  <c r="D11" i="2" s="1" a="1"/>
  <c r="D11" i="2" s="1"/>
  <c r="S44" i="2"/>
  <c r="S30" i="2"/>
  <c r="S16" i="2"/>
  <c r="D8" i="2" l="1" a="1"/>
  <c r="D8" i="2" s="1"/>
  <c r="D44" i="2" a="1"/>
  <c r="D44" i="2" s="1"/>
  <c r="D40" i="2" a="1"/>
  <c r="D40" i="2" s="1"/>
  <c r="D31" i="2" a="1"/>
  <c r="D31" i="2" s="1"/>
  <c r="D17" i="2" a="1"/>
  <c r="D17" i="2" s="1"/>
  <c r="D36" i="2" a="1"/>
  <c r="D36" i="2" s="1"/>
  <c r="D45" i="2" a="1"/>
  <c r="D45" i="2" s="1"/>
  <c r="D23" i="2" a="1"/>
  <c r="D23" i="2" s="1"/>
  <c r="D9" i="2" a="1"/>
  <c r="D9" i="2" s="1"/>
  <c r="D21" i="2" a="1"/>
  <c r="D21" i="2" s="1"/>
  <c r="D49" i="2" a="1"/>
  <c r="D49" i="2" s="1"/>
  <c r="D37" i="2" a="1"/>
  <c r="D37" i="2" s="1"/>
  <c r="D47" i="2" a="1"/>
  <c r="D47" i="2" s="1"/>
  <c r="D24" i="2" a="1"/>
  <c r="D24" i="2" s="1"/>
  <c r="D5" i="2" a="1"/>
  <c r="D5" i="2" s="1"/>
  <c r="D4" i="2" a="1"/>
  <c r="D4" i="2" s="1"/>
  <c r="D29" i="2" a="1"/>
  <c r="D29" i="2" s="1"/>
  <c r="D50" i="2" a="1"/>
  <c r="D50" i="2" s="1"/>
  <c r="D22" i="2" a="1"/>
  <c r="D22" i="2" s="1"/>
  <c r="D19" i="2" a="1"/>
  <c r="D19" i="2" s="1"/>
  <c r="D46" i="2" a="1"/>
  <c r="D46" i="2" s="1"/>
  <c r="D15" i="2" a="1"/>
  <c r="D15" i="2" s="1"/>
  <c r="D30" i="2" a="1"/>
  <c r="D30" i="2" s="1"/>
  <c r="D35" i="2" a="1"/>
  <c r="D35" i="2" s="1"/>
  <c r="D6" i="2" a="1"/>
  <c r="D6" i="2" s="1"/>
  <c r="D16" i="2" a="1"/>
  <c r="D16" i="2" s="1"/>
  <c r="D12" i="2" a="1"/>
  <c r="D12" i="2" s="1"/>
  <c r="D48" i="2" a="1"/>
  <c r="D48" i="2" s="1"/>
  <c r="D42" i="2" a="1"/>
  <c r="D42" i="2" s="1"/>
  <c r="D14" i="2" a="1"/>
  <c r="D14" i="2" s="1"/>
  <c r="D7" i="2" a="1"/>
  <c r="D7" i="2" s="1"/>
  <c r="D18" i="2" a="1"/>
  <c r="D18" i="2" s="1"/>
  <c r="D34" i="2" a="1"/>
  <c r="D34" i="2" s="1"/>
  <c r="D28" i="2" a="1"/>
  <c r="D28" i="2" s="1"/>
  <c r="D43" i="2" a="1"/>
  <c r="D43" i="2" s="1"/>
  <c r="D33" i="2" a="1"/>
  <c r="D33" i="2" s="1"/>
  <c r="D10" i="2" a="1"/>
  <c r="D1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<sst xmlns="http://schemas.openxmlformats.org/spreadsheetml/2006/main" count="375" uniqueCount="130">
  <si>
    <t>G 0.1</t>
  </si>
  <si>
    <t>G 0.2</t>
  </si>
  <si>
    <t>G 0.3</t>
  </si>
  <si>
    <t>G 0.4</t>
  </si>
  <si>
    <t>G 0.5</t>
  </si>
  <si>
    <t>G 0.6</t>
  </si>
  <si>
    <t>G 0.7</t>
  </si>
  <si>
    <t>G 0.8</t>
  </si>
  <si>
    <t>G 0.9</t>
  </si>
  <si>
    <t>G 0.10</t>
  </si>
  <si>
    <t>G 0.11</t>
  </si>
  <si>
    <t>G 0.12</t>
  </si>
  <si>
    <t>G 0.13</t>
  </si>
  <si>
    <t>G 0.14</t>
  </si>
  <si>
    <t>G 0.15</t>
  </si>
  <si>
    <t>G 0.16</t>
  </si>
  <si>
    <t>G 0.17</t>
  </si>
  <si>
    <t>G 0.18</t>
  </si>
  <si>
    <t>G 0.19</t>
  </si>
  <si>
    <t>G 0.20</t>
  </si>
  <si>
    <t>G 0.21</t>
  </si>
  <si>
    <t>G 0.22</t>
  </si>
  <si>
    <t>G 0.23</t>
  </si>
  <si>
    <t>G 0.24</t>
  </si>
  <si>
    <t>G 0.25</t>
  </si>
  <si>
    <t>G 0.26</t>
  </si>
  <si>
    <t>G 0.27</t>
  </si>
  <si>
    <t>G 0.28</t>
  </si>
  <si>
    <t>G 0.29</t>
  </si>
  <si>
    <t>G 0.30</t>
  </si>
  <si>
    <t>G 0.31</t>
  </si>
  <si>
    <t>G 0.32</t>
  </si>
  <si>
    <t>G 0.33</t>
  </si>
  <si>
    <t>G 0.34</t>
  </si>
  <si>
    <t>G 0.35</t>
  </si>
  <si>
    <t>G 0.36</t>
  </si>
  <si>
    <t>G 0.37</t>
  </si>
  <si>
    <t>G 0.38</t>
  </si>
  <si>
    <t>Feuer</t>
  </si>
  <si>
    <t>Wasser</t>
  </si>
  <si>
    <t>Naturkatastrophen</t>
  </si>
  <si>
    <t>Abhören</t>
  </si>
  <si>
    <t>Ressourcenmangel</t>
  </si>
  <si>
    <t>Personalausfall</t>
  </si>
  <si>
    <t>Anschlag</t>
  </si>
  <si>
    <t>Ungünstige klimatische Bedingungen</t>
  </si>
  <si>
    <t>Identitätsdiebstahl</t>
  </si>
  <si>
    <t>Verschmutzung, Staub, Korrosion</t>
  </si>
  <si>
    <t>Katastrophen im Umfeld</t>
  </si>
  <si>
    <t>G 0.39</t>
  </si>
  <si>
    <t>G 0.40</t>
  </si>
  <si>
    <t>G 0.41</t>
  </si>
  <si>
    <t>G 0.42</t>
  </si>
  <si>
    <t>G 0.43</t>
  </si>
  <si>
    <t>G 0.44</t>
  </si>
  <si>
    <t>G 0.45</t>
  </si>
  <si>
    <t>G 0.46</t>
  </si>
  <si>
    <t>G 0.47</t>
  </si>
  <si>
    <t>Schädliche Seiteneffekte IT-gestützter Angriffe</t>
  </si>
  <si>
    <t>Integritätsverlust schützenswerter Informationen</t>
  </si>
  <si>
    <t>Datenverlust</t>
  </si>
  <si>
    <t>Unbefugtes Eindringen in Räumlichkeiten</t>
  </si>
  <si>
    <t>Einspielen von Nachrichten</t>
  </si>
  <si>
    <t>Social Engineering</t>
  </si>
  <si>
    <t>Sabotage</t>
  </si>
  <si>
    <t>Verhinderung von Diensten (Denial of Service)</t>
  </si>
  <si>
    <t>Schadprogramme</t>
  </si>
  <si>
    <t>Missbrauch personenbezogener Daten</t>
  </si>
  <si>
    <t>Abstreiten von Handlungen</t>
  </si>
  <si>
    <t>Nötigung, Erpressung oder Korruption</t>
  </si>
  <si>
    <t>Missbrauch von Berechtigungen</t>
  </si>
  <si>
    <t>Fehlerhafte Nutzung oder Administration von Geräten und Systemen</t>
  </si>
  <si>
    <t>Unberechtigte Nutzung oder Administration von Geräten und Systemen</t>
  </si>
  <si>
    <t>Nr.</t>
  </si>
  <si>
    <t>Großereignisse im Umfeld</t>
  </si>
  <si>
    <t>Ausfall oder Störung der Stromversorgung</t>
  </si>
  <si>
    <t>Ausfall oder Störung von Kommunikationsnetzen</t>
  </si>
  <si>
    <t>Ausfall oder Störung von Versorgungsnetzen</t>
  </si>
  <si>
    <t>Ausfall oder Störung von Dienstleistungsunternehmen</t>
  </si>
  <si>
    <t>Elektromagnetische Störstrahlung</t>
  </si>
  <si>
    <t>Abfangen kompromittierender Strahlung</t>
  </si>
  <si>
    <t>Ausspähen von Informationen (Spionage)</t>
  </si>
  <si>
    <t>Diebstahl von Geräten, Datenträgern oder Dokumenten</t>
  </si>
  <si>
    <t>Verlust von Geräten, Datenträgern oder Dokumenten</t>
  </si>
  <si>
    <t>Fehlplanung oder fehlende Anpassung</t>
  </si>
  <si>
    <t>Offenlegung schützenswerter Informationen</t>
  </si>
  <si>
    <t>Informationen oder Produkte aus unzuverlässiger Quelle</t>
  </si>
  <si>
    <t>Manipulation von Hard- oder Software</t>
  </si>
  <si>
    <t>Manipulation von Informationen</t>
  </si>
  <si>
    <t>Unbefugtes Eindringen in IT-Systeme</t>
  </si>
  <si>
    <t>Zerstörung von Geräten oder Datenträgern</t>
  </si>
  <si>
    <t>Ausfall von Geräten oder Systemen</t>
  </si>
  <si>
    <t>Fehlfunktion von Geräten oder Systemen</t>
  </si>
  <si>
    <t>Software-Schwachstellen oder -Fehler</t>
  </si>
  <si>
    <t>Verstoß gegen Gesetze oder Regelungen</t>
  </si>
  <si>
    <t>Lüneburg</t>
  </si>
  <si>
    <t>selten</t>
  </si>
  <si>
    <t>gelegentlich</t>
  </si>
  <si>
    <t>häufig</t>
  </si>
  <si>
    <t>sehr häufig</t>
  </si>
  <si>
    <t>gering</t>
  </si>
  <si>
    <t>katastrophal</t>
  </si>
  <si>
    <t>Legende</t>
  </si>
  <si>
    <t>vernachlässigbar</t>
  </si>
  <si>
    <t>begrenzt</t>
  </si>
  <si>
    <t>beträchtlich</t>
  </si>
  <si>
    <t>Eintritts-
wahrscheinlichkeit</t>
  </si>
  <si>
    <t>Schadens-
auswirkungen</t>
  </si>
  <si>
    <t>Häufigkeit</t>
  </si>
  <si>
    <t>Schadens-auswirkung</t>
  </si>
  <si>
    <t>mittel</t>
  </si>
  <si>
    <t>hoch</t>
  </si>
  <si>
    <t>sehr hoch</t>
  </si>
  <si>
    <t>Auswirkung</t>
  </si>
  <si>
    <t>Risiko</t>
  </si>
  <si>
    <t>-</t>
  </si>
  <si>
    <t>Max. Risiko</t>
  </si>
  <si>
    <t>Gesamt</t>
  </si>
  <si>
    <t>Elementare Gefährdungen
(alle Schutzziele sind je Gefährdung zu betrachten)</t>
  </si>
  <si>
    <t>Schutzziel mit der stärksten Auswirkung</t>
  </si>
  <si>
    <t>Schutzziele</t>
  </si>
  <si>
    <t>Vertraulichkeit</t>
  </si>
  <si>
    <t>Integrität</t>
  </si>
  <si>
    <t>Verfügbarkeit</t>
  </si>
  <si>
    <t>Authentizität</t>
  </si>
  <si>
    <t>Videoaufzeichnungsort</t>
  </si>
  <si>
    <t>Funkübertragung Aufzeichnungsort - Dienstgebäude A</t>
  </si>
  <si>
    <t>Netzwerk Dienstgebäude A - Dienstgebäude B</t>
  </si>
  <si>
    <t>Serverraum A</t>
  </si>
  <si>
    <t>Risikobewertung nach
Matrix der 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</si>
</sst>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textRotation="90"/>
    </xf>
    <xf numFmtId="0" fontId="2" fillId="0" borderId="0" xfId="0" applyFon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textRotation="90" wrapText="1"/>
    </xf>
    <xf numFmtId="0" fontId="1" fillId="8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</cellXfs>
  <cellStyles count="1">
    <cellStyle name="Standard" xfId="0" builtinId="0"/>
  </cellStyles>
  <dxfs count="52"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6EA3-C675-460B-A609-76D2596984C7}">
  <dimension ref="A1:AL50"/>
  <sheetViews>
    <sheetView tabSelected="1" zoomScale="90" zoomScaleNormal="90" workbookViewId="0">
      <pane xSplit="2" ySplit="3" topLeftCell="C13" activePane="bottomRight" state="frozen"/>
      <selection pane="topRight" activeCell="C1" sqref="C1"/>
      <selection pane="bottomLeft" activeCell="A4" sqref="A4"/>
      <selection pane="bottomRight" activeCell="B43" sqref="B43"/>
    </sheetView>
  </sheetViews>
  <sheetFormatPr baseColWidth="10" defaultColWidth="10.85546875" defaultRowHeight="15" customHeight="1" x14ac:dyDescent="0.25"/>
  <cols>
    <col min="1" max="1" width="6.140625" style="2" bestFit="1" customWidth="1"/>
    <col min="2" max="2" width="62.5703125" style="2" bestFit="1" customWidth="1"/>
    <col min="3" max="3" width="17.85546875" style="2" customWidth="1"/>
    <col min="4" max="4" width="10.5703125" style="2" customWidth="1"/>
    <col min="5" max="5" width="2.140625" style="3" customWidth="1"/>
    <col min="6" max="6" width="15.5703125" style="3" customWidth="1"/>
    <col min="7" max="7" width="2.140625" style="3" customWidth="1"/>
    <col min="8" max="9" width="15.5703125" style="3" customWidth="1"/>
    <col min="10" max="10" width="2.140625" style="3" customWidth="1"/>
    <col min="11" max="11" width="15.5703125" style="3" customWidth="1"/>
    <col min="12" max="12" width="2.140625" style="3" customWidth="1"/>
    <col min="13" max="14" width="15.5703125" style="3" customWidth="1"/>
    <col min="15" max="15" width="2.140625" style="3" customWidth="1"/>
    <col min="16" max="16" width="15.5703125" style="3" customWidth="1"/>
    <col min="17" max="17" width="2.140625" style="3" customWidth="1"/>
    <col min="18" max="19" width="15.5703125" style="3" customWidth="1"/>
    <col min="20" max="20" width="2.140625" style="3" customWidth="1"/>
    <col min="21" max="21" width="15.5703125" style="3" customWidth="1"/>
    <col min="22" max="22" width="2.140625" style="3" customWidth="1"/>
    <col min="23" max="24" width="15.5703125" style="3" customWidth="1"/>
    <col min="25" max="25" width="5.5703125" style="3" customWidth="1"/>
    <col min="26" max="26" width="15.5703125" style="2" customWidth="1"/>
    <col min="27" max="27" width="5.5703125" style="3" customWidth="1"/>
    <col min="28" max="28" width="15.5703125" style="2" customWidth="1"/>
    <col min="29" max="29" width="5.5703125" style="3" customWidth="1"/>
    <col min="30" max="31" width="5.5703125" style="2" customWidth="1"/>
    <col min="32" max="36" width="10.5703125" style="2" customWidth="1"/>
    <col min="37" max="37" width="10.85546875" style="2"/>
    <col min="38" max="38" width="14.28515625" style="2" bestFit="1" customWidth="1"/>
    <col min="39" max="16384" width="10.85546875" style="2"/>
  </cols>
  <sheetData>
    <row r="1" spans="1:38" s="1" customFormat="1" ht="15" customHeight="1" x14ac:dyDescent="0.25">
      <c r="A1" s="40" t="s">
        <v>73</v>
      </c>
      <c r="B1" s="32" t="s">
        <v>118</v>
      </c>
      <c r="C1" s="32" t="s">
        <v>119</v>
      </c>
      <c r="D1" s="39" t="s">
        <v>95</v>
      </c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27"/>
      <c r="Z1" s="38" t="s">
        <v>102</v>
      </c>
      <c r="AA1" s="38"/>
      <c r="AB1" s="38"/>
      <c r="AC1" s="38"/>
      <c r="AE1" s="36" t="s">
        <v>129</v>
      </c>
      <c r="AF1" s="36"/>
      <c r="AG1" s="36"/>
      <c r="AH1" s="36"/>
      <c r="AI1" s="36"/>
      <c r="AJ1" s="36"/>
      <c r="AL1" s="36" t="s">
        <v>120</v>
      </c>
    </row>
    <row r="2" spans="1:38" s="1" customFormat="1" ht="15" customHeight="1" x14ac:dyDescent="0.25">
      <c r="A2" s="40"/>
      <c r="B2" s="40"/>
      <c r="C2" s="32"/>
      <c r="D2" s="28" t="s">
        <v>117</v>
      </c>
      <c r="E2" s="31" t="s">
        <v>125</v>
      </c>
      <c r="F2" s="32"/>
      <c r="G2" s="32"/>
      <c r="H2" s="32"/>
      <c r="I2" s="33"/>
      <c r="J2" s="31" t="s">
        <v>126</v>
      </c>
      <c r="K2" s="32"/>
      <c r="L2" s="32"/>
      <c r="M2" s="32"/>
      <c r="N2" s="33"/>
      <c r="O2" s="32" t="s">
        <v>127</v>
      </c>
      <c r="P2" s="32"/>
      <c r="Q2" s="32"/>
      <c r="R2" s="32"/>
      <c r="S2" s="32"/>
      <c r="T2" s="31" t="s">
        <v>128</v>
      </c>
      <c r="U2" s="32"/>
      <c r="V2" s="32"/>
      <c r="W2" s="32"/>
      <c r="X2" s="33"/>
      <c r="Y2" s="27"/>
      <c r="Z2" s="41" t="s">
        <v>107</v>
      </c>
      <c r="AA2" s="41"/>
      <c r="AB2" s="41" t="s">
        <v>106</v>
      </c>
      <c r="AC2" s="41"/>
      <c r="AE2" s="36"/>
      <c r="AF2" s="36"/>
      <c r="AG2" s="36"/>
      <c r="AH2" s="36"/>
      <c r="AI2" s="36"/>
      <c r="AJ2" s="36"/>
      <c r="AL2" s="36"/>
    </row>
    <row r="3" spans="1:38" s="1" customFormat="1" ht="15" customHeight="1" x14ac:dyDescent="0.25">
      <c r="A3" s="40"/>
      <c r="B3" s="40"/>
      <c r="C3" s="32"/>
      <c r="D3" s="21" t="s">
        <v>116</v>
      </c>
      <c r="E3" s="30" t="s">
        <v>113</v>
      </c>
      <c r="F3" s="30"/>
      <c r="G3" s="30" t="s">
        <v>108</v>
      </c>
      <c r="H3" s="30"/>
      <c r="I3" s="14" t="s">
        <v>114</v>
      </c>
      <c r="J3" s="34" t="s">
        <v>113</v>
      </c>
      <c r="K3" s="35"/>
      <c r="L3" s="35" t="s">
        <v>108</v>
      </c>
      <c r="M3" s="35"/>
      <c r="N3" s="21" t="s">
        <v>114</v>
      </c>
      <c r="O3" s="30" t="s">
        <v>113</v>
      </c>
      <c r="P3" s="30"/>
      <c r="Q3" s="30" t="s">
        <v>108</v>
      </c>
      <c r="R3" s="30"/>
      <c r="S3" s="14" t="s">
        <v>114</v>
      </c>
      <c r="T3" s="34" t="s">
        <v>113</v>
      </c>
      <c r="U3" s="35"/>
      <c r="V3" s="35" t="s">
        <v>108</v>
      </c>
      <c r="W3" s="35"/>
      <c r="X3" s="21" t="s">
        <v>114</v>
      </c>
      <c r="Y3" s="27"/>
      <c r="Z3" s="41"/>
      <c r="AA3" s="41"/>
      <c r="AB3" s="41"/>
      <c r="AC3" s="41"/>
      <c r="AE3" s="36"/>
      <c r="AF3" s="36"/>
      <c r="AG3" s="36"/>
      <c r="AH3" s="36"/>
      <c r="AI3" s="36"/>
      <c r="AJ3" s="36"/>
      <c r="AL3" s="36"/>
    </row>
    <row r="4" spans="1:38" ht="15" customHeight="1" x14ac:dyDescent="0.25">
      <c r="A4" s="2" t="s">
        <v>0</v>
      </c>
      <c r="B4" s="2" t="s">
        <v>38</v>
      </c>
      <c r="C4" s="2" t="s">
        <v>123</v>
      </c>
      <c r="D4" s="24" t="str" cm="1">
        <f t="array" ref="D4">IFERROR(
_xlfn.XLOOKUP(
  MAX(
    IFERROR(_xlfn.XLOOKUP(I4,{"gering";"mittel";"hoch";"sehr hoch"},{1;2;3;4}),0),
    IFERROR(_xlfn.XLOOKUP(N4,{"gering";"mittel";"hoch";"sehr hoch"},{1;2;3;4}),0),
    IFERROR(_xlfn.XLOOKUP(S4,{"gering";"mittel";"hoch";"sehr hoch"},{1;2;3;4}),0),
    IFERROR(_xlfn.XLOOKUP(X4,{"gering";"mittel";"hoch";"sehr hoch"},{1;2;3;4}),0)
  ), {1;2;3;4},{"gering";"mittel";"hoch";"sehr hoch"}),"entfällt")</f>
        <v>hoch</v>
      </c>
      <c r="E4" s="3">
        <v>1</v>
      </c>
      <c r="F4" s="3" t="str">
        <f>IF(E4=1, $Z$4,(IF(E4=2, $Z$5,(IF(E4=3, $Z$6,(IF(E4=4, $Z$7,"keine")))))))</f>
        <v>vernachlässigbar</v>
      </c>
      <c r="G4" s="3">
        <v>1</v>
      </c>
      <c r="H4" s="3" t="str">
        <f>IF(G4=1, $AB$4,(IF(G4=2, $AB$5,(IF(G4=3, $AB$6,(IF(G4=4, $AB$7,"keine")))))))</f>
        <v>selten</v>
      </c>
      <c r="I4" s="3" t="str">
        <f t="shared" ref="I4:I12" si="0">IFERROR(INDEX($AG$4:$AJ$7,MATCH(F4,$AF$4:$AF$7,0),MATCH(H4,$AG$8:$AJ$8,0)),"entfällt")</f>
        <v>gering</v>
      </c>
      <c r="J4" s="22">
        <v>2</v>
      </c>
      <c r="K4" s="23" t="str">
        <f>IF(J4=1, $Z$4,(IF(J4=2, $Z$5,(IF(J4=3, $Z$6,(IF(J4=4, $Z$7,"keine")))))))</f>
        <v>begrenzt</v>
      </c>
      <c r="L4" s="23">
        <v>2</v>
      </c>
      <c r="M4" s="23" t="str">
        <f>IF(L4=1, $AB$4,(IF(L4=2, $AB$5,(IF(L4=3, $AB$6,(IF(L4=4, $AB$7,"keine")))))))</f>
        <v>gelegentlich</v>
      </c>
      <c r="N4" s="24" t="str">
        <f t="shared" ref="N4:N50" si="1">IFERROR(INDEX($AG$4:$AJ$7,MATCH(K4,$AF$4:$AF$7,0),MATCH(M4,$AG$8:$AJ$8,0)),"entfällt")</f>
        <v>mittel</v>
      </c>
      <c r="O4" s="3">
        <v>2</v>
      </c>
      <c r="P4" s="3" t="str">
        <f>IF(O4=1, $Z$4,(IF(O4=2, $Z$5,(IF(O4=3, $Z$6,(IF(O4=4, $Z$7,"keine")))))))</f>
        <v>begrenzt</v>
      </c>
      <c r="Q4" s="3">
        <v>1</v>
      </c>
      <c r="R4" s="3" t="str">
        <f>IF(Q4=1, $AB$4,(IF(Q4=2, $AB$5,(IF(Q4=3, $AB$6,(IF(Q4=4, $AB$7,"keine")))))))</f>
        <v>selten</v>
      </c>
      <c r="S4" s="3" t="str">
        <f t="shared" ref="S4:S50" si="2">IFERROR(INDEX($AG$4:$AJ$7,MATCH(P4,$AF$4:$AF$7,0),MATCH(R4,$AG$8:$AJ$8,0)),"entfällt")</f>
        <v>gering</v>
      </c>
      <c r="T4" s="22">
        <v>4</v>
      </c>
      <c r="U4" s="23" t="str">
        <f>IF(T4=1, $Z$4,(IF(T4=2, $Z$5,(IF(T4=3, $Z$6,(IF(T4=4, $Z$7,"keine")))))))</f>
        <v>katastrophal</v>
      </c>
      <c r="V4" s="23">
        <v>1</v>
      </c>
      <c r="W4" s="23" t="str">
        <f>IF(V4=1, $AB$4,(IF(V4=2, $AB$5,(IF(V4=3, $AB$6,(IF(V4=4, $AB$7,"keine")))))))</f>
        <v>selten</v>
      </c>
      <c r="X4" s="24" t="str">
        <f t="shared" ref="X4:X50" si="3">IFERROR(INDEX($AG$4:$AJ$7,MATCH(U4,$AF$4:$AF$7,0),MATCH(W4,$AG$8:$AJ$8,0)),"entfällt")</f>
        <v>hoch</v>
      </c>
      <c r="Z4" s="4" t="s">
        <v>103</v>
      </c>
      <c r="AA4" s="5">
        <v>1</v>
      </c>
      <c r="AB4" s="4" t="s">
        <v>96</v>
      </c>
      <c r="AC4" s="5">
        <v>1</v>
      </c>
      <c r="AE4" s="37" t="s">
        <v>109</v>
      </c>
      <c r="AF4" s="16" t="s">
        <v>101</v>
      </c>
      <c r="AG4" s="17" t="s">
        <v>111</v>
      </c>
      <c r="AH4" s="16" t="s">
        <v>112</v>
      </c>
      <c r="AI4" s="16" t="s">
        <v>112</v>
      </c>
      <c r="AJ4" s="16" t="s">
        <v>112</v>
      </c>
      <c r="AL4" s="2" t="s">
        <v>121</v>
      </c>
    </row>
    <row r="5" spans="1:38" ht="15" customHeight="1" x14ac:dyDescent="0.25">
      <c r="A5" s="2" t="s">
        <v>1</v>
      </c>
      <c r="B5" s="2" t="s">
        <v>45</v>
      </c>
      <c r="C5" s="2" t="s">
        <v>123</v>
      </c>
      <c r="D5" s="24" t="str" cm="1">
        <f t="array" ref="D5">IFERROR(
_xlfn.XLOOKUP(
  MAX(
    IFERROR(_xlfn.XLOOKUP(I5,{"gering";"mittel";"hoch";"sehr hoch"},{1;2;3;4}),0),
    IFERROR(_xlfn.XLOOKUP(N5,{"gering";"mittel";"hoch";"sehr hoch"},{1;2;3;4}),0),
    IFERROR(_xlfn.XLOOKUP(S5,{"gering";"mittel";"hoch";"sehr hoch"},{1;2;3;4}),0),
    IFERROR(_xlfn.XLOOKUP(X5,{"gering";"mittel";"hoch";"sehr hoch"},{1;2;3;4}),0)
  ), {1;2;3;4},{"gering";"mittel";"hoch";"sehr hoch"}),"entfällt")</f>
        <v>mittel</v>
      </c>
      <c r="E5" s="3">
        <v>1</v>
      </c>
      <c r="F5" s="3" t="str">
        <f t="shared" ref="F5:F50" si="4">IF(E5=1, $Z$4,(IF(E5=2, $Z$5,(IF(E5=3, $Z$6,(IF(E5=4, $Z$7,"keine")))))))</f>
        <v>vernachlässigbar</v>
      </c>
      <c r="G5" s="3">
        <v>1</v>
      </c>
      <c r="H5" s="3" t="str">
        <f t="shared" ref="H5:H50" si="5">IF(G5=1, $AB$4,(IF(G5=2, $AB$5,(IF(G5=3, $AB$6,(IF(G5=4, $AB$7,"keine")))))))</f>
        <v>selten</v>
      </c>
      <c r="I5" s="3" t="str">
        <f t="shared" si="0"/>
        <v>gering</v>
      </c>
      <c r="J5" s="22">
        <v>1</v>
      </c>
      <c r="K5" s="23" t="str">
        <f t="shared" ref="K5:K50" si="6">IF(J5=1, $Z$4,(IF(J5=2, $Z$5,(IF(J5=3, $Z$6,(IF(J5=4, $Z$7,"keine")))))))</f>
        <v>vernachlässigbar</v>
      </c>
      <c r="L5" s="23">
        <v>1</v>
      </c>
      <c r="M5" s="23" t="str">
        <f t="shared" ref="M5:M50" si="7">IF(L5=1, $AB$4,(IF(L5=2, $AB$5,(IF(L5=3, $AB$6,(IF(L5=4, $AB$7,"keine")))))))</f>
        <v>selten</v>
      </c>
      <c r="N5" s="24" t="str">
        <f t="shared" si="1"/>
        <v>gering</v>
      </c>
      <c r="O5" s="3">
        <v>1</v>
      </c>
      <c r="P5" s="3" t="str">
        <f t="shared" ref="P5:P50" si="8">IF(O5=1, $Z$4,(IF(O5=2, $Z$5,(IF(O5=3, $Z$6,(IF(O5=4, $Z$7,"keine")))))))</f>
        <v>vernachlässigbar</v>
      </c>
      <c r="Q5" s="3">
        <v>1</v>
      </c>
      <c r="R5" s="3" t="str">
        <f t="shared" ref="R5:R50" si="9">IF(Q5=1, $AB$4,(IF(Q5=2, $AB$5,(IF(Q5=3, $AB$6,(IF(Q5=4, $AB$7,"keine")))))))</f>
        <v>selten</v>
      </c>
      <c r="S5" s="3" t="str">
        <f t="shared" si="2"/>
        <v>gering</v>
      </c>
      <c r="T5" s="22">
        <v>2</v>
      </c>
      <c r="U5" s="23" t="str">
        <f t="shared" ref="U5:U50" si="10">IF(T5=1, $Z$4,(IF(T5=2, $Z$5,(IF(T5=3, $Z$6,(IF(T5=4, $Z$7,"keine")))))))</f>
        <v>begrenzt</v>
      </c>
      <c r="V5" s="23">
        <v>2</v>
      </c>
      <c r="W5" s="23" t="str">
        <f t="shared" ref="W5:W50" si="11">IF(V5=1, $AB$4,(IF(V5=2, $AB$5,(IF(V5=3, $AB$6,(IF(V5=4, $AB$7,"keine")))))))</f>
        <v>gelegentlich</v>
      </c>
      <c r="X5" s="24" t="str">
        <f t="shared" si="3"/>
        <v>mittel</v>
      </c>
      <c r="Z5" s="6" t="s">
        <v>104</v>
      </c>
      <c r="AA5" s="7">
        <v>2</v>
      </c>
      <c r="AB5" s="6" t="s">
        <v>97</v>
      </c>
      <c r="AC5" s="7">
        <v>2</v>
      </c>
      <c r="AE5" s="37"/>
      <c r="AF5" s="17" t="s">
        <v>105</v>
      </c>
      <c r="AG5" s="18" t="s">
        <v>110</v>
      </c>
      <c r="AH5" s="17" t="s">
        <v>111</v>
      </c>
      <c r="AI5" s="17" t="s">
        <v>111</v>
      </c>
      <c r="AJ5" s="16" t="s">
        <v>112</v>
      </c>
      <c r="AL5" s="2" t="s">
        <v>122</v>
      </c>
    </row>
    <row r="6" spans="1:38" ht="15" customHeight="1" x14ac:dyDescent="0.25">
      <c r="A6" s="2" t="s">
        <v>2</v>
      </c>
      <c r="B6" s="2" t="s">
        <v>39</v>
      </c>
      <c r="C6" s="2" t="s">
        <v>123</v>
      </c>
      <c r="D6" s="24" t="str" cm="1">
        <f t="array" ref="D6">IFERROR(
_xlfn.XLOOKUP(
  MAX(
    IFERROR(_xlfn.XLOOKUP(I6,{"gering";"mittel";"hoch";"sehr hoch"},{1;2;3;4}),0),
    IFERROR(_xlfn.XLOOKUP(N6,{"gering";"mittel";"hoch";"sehr hoch"},{1;2;3;4}),0),
    IFERROR(_xlfn.XLOOKUP(S6,{"gering";"mittel";"hoch";"sehr hoch"},{1;2;3;4}),0),
    IFERROR(_xlfn.XLOOKUP(X6,{"gering";"mittel";"hoch";"sehr hoch"},{1;2;3;4}),0)
  ), {1;2;3;4},{"gering";"mittel";"hoch";"sehr hoch"}),"entfällt")</f>
        <v>mittel</v>
      </c>
      <c r="E6" s="3">
        <v>1</v>
      </c>
      <c r="F6" s="3" t="str">
        <f t="shared" si="4"/>
        <v>vernachlässigbar</v>
      </c>
      <c r="G6" s="3">
        <v>1</v>
      </c>
      <c r="H6" s="3" t="str">
        <f t="shared" si="5"/>
        <v>selten</v>
      </c>
      <c r="I6" s="3" t="str">
        <f t="shared" si="0"/>
        <v>gering</v>
      </c>
      <c r="J6" s="22">
        <v>1</v>
      </c>
      <c r="K6" s="23" t="str">
        <f t="shared" si="6"/>
        <v>vernachlässigbar</v>
      </c>
      <c r="L6" s="23">
        <v>1</v>
      </c>
      <c r="M6" s="23" t="str">
        <f t="shared" si="7"/>
        <v>selten</v>
      </c>
      <c r="N6" s="24" t="str">
        <f t="shared" si="1"/>
        <v>gering</v>
      </c>
      <c r="O6" s="3">
        <v>2</v>
      </c>
      <c r="P6" s="3" t="str">
        <f t="shared" si="8"/>
        <v>begrenzt</v>
      </c>
      <c r="Q6" s="3">
        <v>1</v>
      </c>
      <c r="R6" s="3" t="str">
        <f t="shared" si="9"/>
        <v>selten</v>
      </c>
      <c r="S6" s="3" t="str">
        <f t="shared" si="2"/>
        <v>gering</v>
      </c>
      <c r="T6" s="22">
        <v>2</v>
      </c>
      <c r="U6" s="23" t="str">
        <f t="shared" si="10"/>
        <v>begrenzt</v>
      </c>
      <c r="V6" s="23">
        <v>2</v>
      </c>
      <c r="W6" s="23" t="str">
        <f t="shared" si="11"/>
        <v>gelegentlich</v>
      </c>
      <c r="X6" s="24" t="str">
        <f t="shared" si="3"/>
        <v>mittel</v>
      </c>
      <c r="Z6" s="8" t="s">
        <v>105</v>
      </c>
      <c r="AA6" s="9">
        <v>3</v>
      </c>
      <c r="AB6" s="8" t="s">
        <v>98</v>
      </c>
      <c r="AC6" s="9">
        <v>3</v>
      </c>
      <c r="AE6" s="37"/>
      <c r="AF6" s="18" t="s">
        <v>104</v>
      </c>
      <c r="AG6" s="19" t="s">
        <v>100</v>
      </c>
      <c r="AH6" s="18" t="s">
        <v>110</v>
      </c>
      <c r="AI6" s="18" t="s">
        <v>110</v>
      </c>
      <c r="AJ6" s="17" t="s">
        <v>111</v>
      </c>
      <c r="AL6" s="2" t="s">
        <v>123</v>
      </c>
    </row>
    <row r="7" spans="1:38" ht="15" customHeight="1" x14ac:dyDescent="0.25">
      <c r="A7" s="2" t="s">
        <v>3</v>
      </c>
      <c r="B7" s="2" t="s">
        <v>47</v>
      </c>
      <c r="C7" s="2" t="s">
        <v>123</v>
      </c>
      <c r="D7" s="24" t="str" cm="1">
        <f t="array" ref="D7">IFERROR(
_xlfn.XLOOKUP(
  MAX(
    IFERROR(_xlfn.XLOOKUP(I7,{"gering";"mittel";"hoch";"sehr hoch"},{1;2;3;4}),0),
    IFERROR(_xlfn.XLOOKUP(N7,{"gering";"mittel";"hoch";"sehr hoch"},{1;2;3;4}),0),
    IFERROR(_xlfn.XLOOKUP(S7,{"gering";"mittel";"hoch";"sehr hoch"},{1;2;3;4}),0),
    IFERROR(_xlfn.XLOOKUP(X7,{"gering";"mittel";"hoch";"sehr hoch"},{1;2;3;4}),0)
  ), {1;2;3;4},{"gering";"mittel";"hoch";"sehr hoch"}),"entfällt")</f>
        <v>mittel</v>
      </c>
      <c r="E7" s="3">
        <v>1</v>
      </c>
      <c r="F7" s="3" t="str">
        <f t="shared" si="4"/>
        <v>vernachlässigbar</v>
      </c>
      <c r="G7" s="3">
        <v>1</v>
      </c>
      <c r="H7" s="3" t="str">
        <f t="shared" si="5"/>
        <v>selten</v>
      </c>
      <c r="I7" s="3" t="str">
        <f t="shared" si="0"/>
        <v>gering</v>
      </c>
      <c r="J7" s="22">
        <v>1</v>
      </c>
      <c r="K7" s="23" t="str">
        <f t="shared" si="6"/>
        <v>vernachlässigbar</v>
      </c>
      <c r="L7" s="23">
        <v>1</v>
      </c>
      <c r="M7" s="23" t="str">
        <f t="shared" si="7"/>
        <v>selten</v>
      </c>
      <c r="N7" s="24" t="str">
        <f t="shared" si="1"/>
        <v>gering</v>
      </c>
      <c r="O7" s="3">
        <v>1</v>
      </c>
      <c r="P7" s="3" t="str">
        <f t="shared" si="8"/>
        <v>vernachlässigbar</v>
      </c>
      <c r="Q7" s="3">
        <v>1</v>
      </c>
      <c r="R7" s="3" t="str">
        <f t="shared" si="9"/>
        <v>selten</v>
      </c>
      <c r="S7" s="3" t="str">
        <f t="shared" si="2"/>
        <v>gering</v>
      </c>
      <c r="T7" s="22">
        <v>2</v>
      </c>
      <c r="U7" s="23" t="str">
        <f t="shared" si="10"/>
        <v>begrenzt</v>
      </c>
      <c r="V7" s="23">
        <v>2</v>
      </c>
      <c r="W7" s="23" t="str">
        <f t="shared" si="11"/>
        <v>gelegentlich</v>
      </c>
      <c r="X7" s="24" t="str">
        <f t="shared" si="3"/>
        <v>mittel</v>
      </c>
      <c r="Z7" s="10" t="s">
        <v>101</v>
      </c>
      <c r="AA7" s="11">
        <v>4</v>
      </c>
      <c r="AB7" s="10" t="s">
        <v>99</v>
      </c>
      <c r="AC7" s="11">
        <v>4</v>
      </c>
      <c r="AE7" s="37"/>
      <c r="AF7" s="19" t="s">
        <v>103</v>
      </c>
      <c r="AG7" s="19" t="s">
        <v>100</v>
      </c>
      <c r="AH7" s="19" t="s">
        <v>100</v>
      </c>
      <c r="AI7" s="18" t="s">
        <v>110</v>
      </c>
      <c r="AJ7" s="18" t="s">
        <v>110</v>
      </c>
      <c r="AL7" s="2" t="s">
        <v>124</v>
      </c>
    </row>
    <row r="8" spans="1:38" ht="15" customHeight="1" x14ac:dyDescent="0.25">
      <c r="A8" s="2" t="s">
        <v>4</v>
      </c>
      <c r="B8" s="2" t="s">
        <v>40</v>
      </c>
      <c r="C8" s="2" t="s">
        <v>123</v>
      </c>
      <c r="D8" s="24" t="str" cm="1">
        <f t="array" ref="D8">IFERROR(
_xlfn.XLOOKUP(
  MAX(
    IFERROR(_xlfn.XLOOKUP(I8,{"gering";"mittel";"hoch";"sehr hoch"},{1;2;3;4}),0),
    IFERROR(_xlfn.XLOOKUP(N8,{"gering";"mittel";"hoch";"sehr hoch"},{1;2;3;4}),0),
    IFERROR(_xlfn.XLOOKUP(S8,{"gering";"mittel";"hoch";"sehr hoch"},{1;2;3;4}),0),
    IFERROR(_xlfn.XLOOKUP(X8,{"gering";"mittel";"hoch";"sehr hoch"},{1;2;3;4}),0)
  ), {1;2;3;4},{"gering";"mittel";"hoch";"sehr hoch"}),"entfällt")</f>
        <v>gering</v>
      </c>
      <c r="E8" s="3">
        <v>1</v>
      </c>
      <c r="F8" s="3" t="str">
        <f t="shared" si="4"/>
        <v>vernachlässigbar</v>
      </c>
      <c r="G8" s="3">
        <v>1</v>
      </c>
      <c r="H8" s="3" t="str">
        <f t="shared" si="5"/>
        <v>selten</v>
      </c>
      <c r="I8" s="3" t="str">
        <f t="shared" si="0"/>
        <v>gering</v>
      </c>
      <c r="J8" s="22">
        <v>1</v>
      </c>
      <c r="K8" s="23" t="str">
        <f t="shared" si="6"/>
        <v>vernachlässigbar</v>
      </c>
      <c r="L8" s="23">
        <v>1</v>
      </c>
      <c r="M8" s="23" t="str">
        <f t="shared" si="7"/>
        <v>selten</v>
      </c>
      <c r="N8" s="24" t="str">
        <f t="shared" si="1"/>
        <v>gering</v>
      </c>
      <c r="O8" s="3">
        <v>2</v>
      </c>
      <c r="P8" s="3" t="str">
        <f t="shared" si="8"/>
        <v>begrenzt</v>
      </c>
      <c r="Q8" s="3">
        <v>1</v>
      </c>
      <c r="R8" s="3" t="str">
        <f t="shared" si="9"/>
        <v>selten</v>
      </c>
      <c r="S8" s="3" t="str">
        <f t="shared" si="2"/>
        <v>gering</v>
      </c>
      <c r="T8" s="22">
        <v>2</v>
      </c>
      <c r="U8" s="23" t="str">
        <f t="shared" si="10"/>
        <v>begrenzt</v>
      </c>
      <c r="V8" s="23">
        <v>1</v>
      </c>
      <c r="W8" s="23" t="str">
        <f t="shared" si="11"/>
        <v>selten</v>
      </c>
      <c r="X8" s="24" t="str">
        <f t="shared" si="3"/>
        <v>gering</v>
      </c>
      <c r="AE8" s="13"/>
      <c r="AF8" s="20"/>
      <c r="AG8" s="19" t="s">
        <v>96</v>
      </c>
      <c r="AH8" s="18" t="s">
        <v>97</v>
      </c>
      <c r="AI8" s="17" t="s">
        <v>98</v>
      </c>
      <c r="AJ8" s="16" t="s">
        <v>99</v>
      </c>
    </row>
    <row r="9" spans="1:38" ht="15" customHeight="1" x14ac:dyDescent="0.25">
      <c r="A9" s="2" t="s">
        <v>5</v>
      </c>
      <c r="B9" s="2" t="s">
        <v>48</v>
      </c>
      <c r="C9" s="2" t="s">
        <v>123</v>
      </c>
      <c r="D9" s="24" t="str" cm="1">
        <f t="array" ref="D9">IFERROR(
_xlfn.XLOOKUP(
  MAX(
    IFERROR(_xlfn.XLOOKUP(I9,{"gering";"mittel";"hoch";"sehr hoch"},{1;2;3;4}),0),
    IFERROR(_xlfn.XLOOKUP(N9,{"gering";"mittel";"hoch";"sehr hoch"},{1;2;3;4}),0),
    IFERROR(_xlfn.XLOOKUP(S9,{"gering";"mittel";"hoch";"sehr hoch"},{1;2;3;4}),0),
    IFERROR(_xlfn.XLOOKUP(X9,{"gering";"mittel";"hoch";"sehr hoch"},{1;2;3;4}),0)
  ), {1;2;3;4},{"gering";"mittel";"hoch";"sehr hoch"}),"entfällt")</f>
        <v>gering</v>
      </c>
      <c r="E9" s="3">
        <v>1</v>
      </c>
      <c r="F9" s="3" t="str">
        <f t="shared" si="4"/>
        <v>vernachlässigbar</v>
      </c>
      <c r="G9" s="3">
        <v>1</v>
      </c>
      <c r="H9" s="3" t="str">
        <f t="shared" si="5"/>
        <v>selten</v>
      </c>
      <c r="I9" s="3" t="str">
        <f t="shared" si="0"/>
        <v>gering</v>
      </c>
      <c r="J9" s="22">
        <v>1</v>
      </c>
      <c r="K9" s="23" t="str">
        <f t="shared" si="6"/>
        <v>vernachlässigbar</v>
      </c>
      <c r="L9" s="23">
        <v>1</v>
      </c>
      <c r="M9" s="23" t="str">
        <f t="shared" si="7"/>
        <v>selten</v>
      </c>
      <c r="N9" s="24" t="str">
        <f t="shared" si="1"/>
        <v>gering</v>
      </c>
      <c r="O9" s="3">
        <v>2</v>
      </c>
      <c r="P9" s="3" t="str">
        <f t="shared" si="8"/>
        <v>begrenzt</v>
      </c>
      <c r="Q9" s="3">
        <v>1</v>
      </c>
      <c r="R9" s="3" t="str">
        <f t="shared" si="9"/>
        <v>selten</v>
      </c>
      <c r="S9" s="3" t="str">
        <f t="shared" si="2"/>
        <v>gering</v>
      </c>
      <c r="T9" s="22">
        <v>2</v>
      </c>
      <c r="U9" s="23" t="str">
        <f t="shared" si="10"/>
        <v>begrenzt</v>
      </c>
      <c r="V9" s="23">
        <v>1</v>
      </c>
      <c r="W9" s="23" t="str">
        <f t="shared" si="11"/>
        <v>selten</v>
      </c>
      <c r="X9" s="24" t="str">
        <f t="shared" si="3"/>
        <v>gering</v>
      </c>
      <c r="AE9" s="12"/>
      <c r="AF9" s="12"/>
      <c r="AG9" s="29" t="s">
        <v>108</v>
      </c>
      <c r="AH9" s="29"/>
      <c r="AI9" s="29"/>
      <c r="AJ9" s="29"/>
    </row>
    <row r="10" spans="1:38" ht="15" customHeight="1" x14ac:dyDescent="0.25">
      <c r="A10" s="2" t="s">
        <v>6</v>
      </c>
      <c r="B10" s="2" t="s">
        <v>74</v>
      </c>
      <c r="C10" s="2" t="s">
        <v>123</v>
      </c>
      <c r="D10" s="24" t="str" cm="1">
        <f t="array" ref="D10">IFERROR(
_xlfn.XLOOKUP(
  MAX(
    IFERROR(_xlfn.XLOOKUP(I10,{"gering";"mittel";"hoch";"sehr hoch"},{1;2;3;4}),0),
    IFERROR(_xlfn.XLOOKUP(N10,{"gering";"mittel";"hoch";"sehr hoch"},{1;2;3;4}),0),
    IFERROR(_xlfn.XLOOKUP(S10,{"gering";"mittel";"hoch";"sehr hoch"},{1;2;3;4}),0),
    IFERROR(_xlfn.XLOOKUP(X10,{"gering";"mittel";"hoch";"sehr hoch"},{1;2;3;4}),0)
  ), {1;2;3;4},{"gering";"mittel";"hoch";"sehr hoch"}),"entfällt")</f>
        <v>gering</v>
      </c>
      <c r="E10" s="3">
        <v>1</v>
      </c>
      <c r="F10" s="3" t="str">
        <f t="shared" si="4"/>
        <v>vernachlässigbar</v>
      </c>
      <c r="G10" s="3">
        <v>1</v>
      </c>
      <c r="H10" s="3" t="str">
        <f t="shared" si="5"/>
        <v>selten</v>
      </c>
      <c r="I10" s="3" t="str">
        <f t="shared" si="0"/>
        <v>gering</v>
      </c>
      <c r="J10" s="22">
        <v>1</v>
      </c>
      <c r="K10" s="23" t="str">
        <f t="shared" si="6"/>
        <v>vernachlässigbar</v>
      </c>
      <c r="L10" s="23">
        <v>1</v>
      </c>
      <c r="M10" s="23" t="str">
        <f t="shared" si="7"/>
        <v>selten</v>
      </c>
      <c r="N10" s="24" t="str">
        <f t="shared" si="1"/>
        <v>gering</v>
      </c>
      <c r="O10" s="3">
        <v>1</v>
      </c>
      <c r="P10" s="3" t="str">
        <f t="shared" si="8"/>
        <v>vernachlässigbar</v>
      </c>
      <c r="Q10" s="3">
        <v>1</v>
      </c>
      <c r="R10" s="3" t="str">
        <f t="shared" si="9"/>
        <v>selten</v>
      </c>
      <c r="S10" s="3" t="str">
        <f t="shared" si="2"/>
        <v>gering</v>
      </c>
      <c r="T10" s="22">
        <v>1</v>
      </c>
      <c r="U10" s="23" t="str">
        <f t="shared" si="10"/>
        <v>vernachlässigbar</v>
      </c>
      <c r="V10" s="23">
        <v>1</v>
      </c>
      <c r="W10" s="23" t="str">
        <f t="shared" si="11"/>
        <v>selten</v>
      </c>
      <c r="X10" s="24" t="str">
        <f t="shared" si="3"/>
        <v>gering</v>
      </c>
    </row>
    <row r="11" spans="1:38" ht="15" customHeight="1" x14ac:dyDescent="0.25">
      <c r="A11" s="2" t="s">
        <v>7</v>
      </c>
      <c r="B11" s="2" t="s">
        <v>75</v>
      </c>
      <c r="C11" s="2" t="s">
        <v>123</v>
      </c>
      <c r="D11" s="24" t="str" cm="1">
        <f t="array" ref="D11">IFERROR(
_xlfn.XLOOKUP(
  MAX(
    IFERROR(_xlfn.XLOOKUP(I11,{"gering";"mittel";"hoch";"sehr hoch"},{1;2;3;4}),0),
    IFERROR(_xlfn.XLOOKUP(N11,{"gering";"mittel";"hoch";"sehr hoch"},{1;2;3;4}),0),
    IFERROR(_xlfn.XLOOKUP(S11,{"gering";"mittel";"hoch";"sehr hoch"},{1;2;3;4}),0),
    IFERROR(_xlfn.XLOOKUP(X11,{"gering";"mittel";"hoch";"sehr hoch"},{1;2;3;4}),0)
  ), {1;2;3;4},{"gering";"mittel";"hoch";"sehr hoch"}),"entfällt")</f>
        <v>gering</v>
      </c>
      <c r="E11" s="3">
        <v>1</v>
      </c>
      <c r="F11" s="3" t="str">
        <f t="shared" si="4"/>
        <v>vernachlässigbar</v>
      </c>
      <c r="G11" s="3">
        <v>2</v>
      </c>
      <c r="H11" s="3" t="str">
        <f t="shared" si="5"/>
        <v>gelegentlich</v>
      </c>
      <c r="I11" s="3" t="str">
        <f t="shared" si="0"/>
        <v>gering</v>
      </c>
      <c r="J11" s="22">
        <v>1</v>
      </c>
      <c r="K11" s="23" t="str">
        <f t="shared" si="6"/>
        <v>vernachlässigbar</v>
      </c>
      <c r="L11" s="23">
        <v>2</v>
      </c>
      <c r="M11" s="23" t="str">
        <f t="shared" si="7"/>
        <v>gelegentlich</v>
      </c>
      <c r="N11" s="24" t="str">
        <f t="shared" si="1"/>
        <v>gering</v>
      </c>
      <c r="O11" s="3">
        <v>1</v>
      </c>
      <c r="P11" s="3" t="str">
        <f t="shared" si="8"/>
        <v>vernachlässigbar</v>
      </c>
      <c r="Q11" s="3">
        <v>1</v>
      </c>
      <c r="R11" s="3" t="str">
        <f t="shared" si="9"/>
        <v>selten</v>
      </c>
      <c r="S11" s="3" t="str">
        <f t="shared" si="2"/>
        <v>gering</v>
      </c>
      <c r="T11" s="22">
        <v>1</v>
      </c>
      <c r="U11" s="23" t="str">
        <f t="shared" si="10"/>
        <v>vernachlässigbar</v>
      </c>
      <c r="V11" s="23">
        <v>1</v>
      </c>
      <c r="W11" s="23" t="str">
        <f t="shared" si="11"/>
        <v>selten</v>
      </c>
      <c r="X11" s="24" t="str">
        <f t="shared" si="3"/>
        <v>gering</v>
      </c>
    </row>
    <row r="12" spans="1:38" ht="15" customHeight="1" x14ac:dyDescent="0.25">
      <c r="A12" s="2" t="s">
        <v>8</v>
      </c>
      <c r="B12" s="2" t="s">
        <v>76</v>
      </c>
      <c r="C12" s="2" t="s">
        <v>123</v>
      </c>
      <c r="D12" s="24" t="str" cm="1">
        <f t="array" ref="D12">IFERROR(
_xlfn.XLOOKUP(
  MAX(
    IFERROR(_xlfn.XLOOKUP(I12,{"gering";"mittel";"hoch";"sehr hoch"},{1;2;3;4}),0),
    IFERROR(_xlfn.XLOOKUP(N12,{"gering";"mittel";"hoch";"sehr hoch"},{1;2;3;4}),0),
    IFERROR(_xlfn.XLOOKUP(S12,{"gering";"mittel";"hoch";"sehr hoch"},{1;2;3;4}),0),
    IFERROR(_xlfn.XLOOKUP(X12,{"gering";"mittel";"hoch";"sehr hoch"},{1;2;3;4}),0)
  ), {1;2;3;4},{"gering";"mittel";"hoch";"sehr hoch"}),"entfällt")</f>
        <v>gering</v>
      </c>
      <c r="E12" s="3">
        <v>1</v>
      </c>
      <c r="F12" s="3" t="str">
        <f t="shared" si="4"/>
        <v>vernachlässigbar</v>
      </c>
      <c r="G12" s="3">
        <v>2</v>
      </c>
      <c r="H12" s="3" t="str">
        <f t="shared" si="5"/>
        <v>gelegentlich</v>
      </c>
      <c r="I12" s="3" t="str">
        <f t="shared" si="0"/>
        <v>gering</v>
      </c>
      <c r="J12" s="22">
        <v>1</v>
      </c>
      <c r="K12" s="23" t="str">
        <f t="shared" si="6"/>
        <v>vernachlässigbar</v>
      </c>
      <c r="L12" s="23">
        <v>2</v>
      </c>
      <c r="M12" s="23" t="str">
        <f t="shared" si="7"/>
        <v>gelegentlich</v>
      </c>
      <c r="N12" s="24" t="str">
        <f t="shared" si="1"/>
        <v>gering</v>
      </c>
      <c r="O12" s="3">
        <v>2</v>
      </c>
      <c r="P12" s="3" t="str">
        <f t="shared" si="8"/>
        <v>begrenzt</v>
      </c>
      <c r="Q12" s="3">
        <v>1</v>
      </c>
      <c r="R12" s="3" t="str">
        <f t="shared" si="9"/>
        <v>selten</v>
      </c>
      <c r="S12" s="3" t="str">
        <f t="shared" si="2"/>
        <v>gering</v>
      </c>
      <c r="T12" s="22">
        <v>2</v>
      </c>
      <c r="U12" s="23" t="str">
        <f t="shared" si="10"/>
        <v>begrenzt</v>
      </c>
      <c r="V12" s="23">
        <v>1</v>
      </c>
      <c r="W12" s="23" t="str">
        <f t="shared" si="11"/>
        <v>selten</v>
      </c>
      <c r="X12" s="24" t="str">
        <f t="shared" si="3"/>
        <v>gering</v>
      </c>
      <c r="AB12" s="1"/>
    </row>
    <row r="13" spans="1:38" ht="15" customHeight="1" x14ac:dyDescent="0.25">
      <c r="A13" s="2" t="s">
        <v>9</v>
      </c>
      <c r="B13" s="2" t="s">
        <v>77</v>
      </c>
      <c r="C13" s="2" t="s">
        <v>123</v>
      </c>
      <c r="D13" s="24" t="str" cm="1">
        <f t="array" ref="D13">IFERROR(
_xlfn.XLOOKUP(
  MAX(
    IFERROR(_xlfn.XLOOKUP(I13,{"gering";"mittel";"hoch";"sehr hoch"},{1;2;3;4}),0),
    IFERROR(_xlfn.XLOOKUP(N13,{"gering";"mittel";"hoch";"sehr hoch"},{1;2;3;4}),0),
    IFERROR(_xlfn.XLOOKUP(S13,{"gering";"mittel";"hoch";"sehr hoch"},{1;2;3;4}),0),
    IFERROR(_xlfn.XLOOKUP(X13,{"gering";"mittel";"hoch";"sehr hoch"},{1;2;3;4}),0)
  ), {1;2;3;4},{"gering";"mittel";"hoch";"sehr hoch"}),"entfällt")</f>
        <v>entfällt</v>
      </c>
      <c r="E13" s="15" t="s">
        <v>115</v>
      </c>
      <c r="F13" s="3" t="str">
        <f t="shared" si="4"/>
        <v>keine</v>
      </c>
      <c r="G13" s="15" t="s">
        <v>115</v>
      </c>
      <c r="H13" s="3" t="str">
        <f t="shared" si="5"/>
        <v>keine</v>
      </c>
      <c r="I13" s="3" t="str">
        <f>IFERROR(INDEX($AG$4:$AJ$7,MATCH(F13,$AF$4:$AF$7,0),MATCH(H13,$AG$8:$AJ$8,0)),"entfällt")</f>
        <v>entfällt</v>
      </c>
      <c r="J13" s="25" t="s">
        <v>115</v>
      </c>
      <c r="K13" s="23" t="str">
        <f t="shared" si="6"/>
        <v>keine</v>
      </c>
      <c r="L13" s="26" t="s">
        <v>115</v>
      </c>
      <c r="M13" s="23" t="str">
        <f t="shared" si="7"/>
        <v>keine</v>
      </c>
      <c r="N13" s="24" t="str">
        <f t="shared" si="1"/>
        <v>entfällt</v>
      </c>
      <c r="O13" s="15" t="s">
        <v>115</v>
      </c>
      <c r="P13" s="3" t="str">
        <f t="shared" si="8"/>
        <v>keine</v>
      </c>
      <c r="Q13" s="15" t="s">
        <v>115</v>
      </c>
      <c r="R13" s="3" t="str">
        <f t="shared" si="9"/>
        <v>keine</v>
      </c>
      <c r="S13" s="3" t="str">
        <f t="shared" si="2"/>
        <v>entfällt</v>
      </c>
      <c r="T13" s="25" t="s">
        <v>115</v>
      </c>
      <c r="U13" s="23" t="str">
        <f t="shared" si="10"/>
        <v>keine</v>
      </c>
      <c r="V13" s="26" t="s">
        <v>115</v>
      </c>
      <c r="W13" s="23" t="str">
        <f t="shared" si="11"/>
        <v>keine</v>
      </c>
      <c r="X13" s="24" t="str">
        <f t="shared" si="3"/>
        <v>entfällt</v>
      </c>
    </row>
    <row r="14" spans="1:38" ht="15" customHeight="1" x14ac:dyDescent="0.25">
      <c r="A14" s="2" t="s">
        <v>10</v>
      </c>
      <c r="B14" s="2" t="s">
        <v>78</v>
      </c>
      <c r="C14" s="2" t="s">
        <v>123</v>
      </c>
      <c r="D14" s="24" t="str" cm="1">
        <f t="array" ref="D14">IFERROR(
_xlfn.XLOOKUP(
  MAX(
    IFERROR(_xlfn.XLOOKUP(I14,{"gering";"mittel";"hoch";"sehr hoch"},{1;2;3;4}),0),
    IFERROR(_xlfn.XLOOKUP(N14,{"gering";"mittel";"hoch";"sehr hoch"},{1;2;3;4}),0),
    IFERROR(_xlfn.XLOOKUP(S14,{"gering";"mittel";"hoch";"sehr hoch"},{1;2;3;4}),0),
    IFERROR(_xlfn.XLOOKUP(X14,{"gering";"mittel";"hoch";"sehr hoch"},{1;2;3;4}),0)
  ), {1;2;3;4},{"gering";"mittel";"hoch";"sehr hoch"}),"entfällt")</f>
        <v>mittel</v>
      </c>
      <c r="E14" s="15" t="s">
        <v>115</v>
      </c>
      <c r="F14" s="3" t="str">
        <f t="shared" si="4"/>
        <v>keine</v>
      </c>
      <c r="G14" s="15" t="s">
        <v>115</v>
      </c>
      <c r="H14" s="3" t="str">
        <f t="shared" si="5"/>
        <v>keine</v>
      </c>
      <c r="I14" s="3" t="str">
        <f t="shared" ref="I14:I50" si="12">IFERROR(INDEX($AG$4:$AJ$7,MATCH(F14,$AF$4:$AF$7,0),MATCH(H14,$AG$8:$AJ$8,0)),"entfällt")</f>
        <v>entfällt</v>
      </c>
      <c r="J14" s="25" t="s">
        <v>115</v>
      </c>
      <c r="K14" s="23" t="str">
        <f t="shared" si="6"/>
        <v>keine</v>
      </c>
      <c r="L14" s="26" t="s">
        <v>115</v>
      </c>
      <c r="M14" s="23" t="str">
        <f t="shared" si="7"/>
        <v>keine</v>
      </c>
      <c r="N14" s="24" t="str">
        <f t="shared" si="1"/>
        <v>entfällt</v>
      </c>
      <c r="O14" s="3">
        <v>2</v>
      </c>
      <c r="P14" s="3" t="str">
        <f t="shared" si="8"/>
        <v>begrenzt</v>
      </c>
      <c r="Q14" s="3">
        <v>2</v>
      </c>
      <c r="R14" s="3" t="str">
        <f t="shared" si="9"/>
        <v>gelegentlich</v>
      </c>
      <c r="S14" s="3" t="str">
        <f t="shared" si="2"/>
        <v>mittel</v>
      </c>
      <c r="T14" s="22">
        <v>2</v>
      </c>
      <c r="U14" s="23" t="str">
        <f t="shared" si="10"/>
        <v>begrenzt</v>
      </c>
      <c r="V14" s="23">
        <v>2</v>
      </c>
      <c r="W14" s="23" t="str">
        <f t="shared" si="11"/>
        <v>gelegentlich</v>
      </c>
      <c r="X14" s="24" t="str">
        <f t="shared" si="3"/>
        <v>mittel</v>
      </c>
    </row>
    <row r="15" spans="1:38" ht="15" customHeight="1" x14ac:dyDescent="0.25">
      <c r="A15" s="2" t="s">
        <v>11</v>
      </c>
      <c r="B15" s="2" t="s">
        <v>79</v>
      </c>
      <c r="C15" s="2" t="s">
        <v>123</v>
      </c>
      <c r="D15" s="24" t="str" cm="1">
        <f t="array" ref="D15">IFERROR(
_xlfn.XLOOKUP(
  MAX(
    IFERROR(_xlfn.XLOOKUP(I15,{"gering";"mittel";"hoch";"sehr hoch"},{1;2;3;4}),0),
    IFERROR(_xlfn.XLOOKUP(N15,{"gering";"mittel";"hoch";"sehr hoch"},{1;2;3;4}),0),
    IFERROR(_xlfn.XLOOKUP(S15,{"gering";"mittel";"hoch";"sehr hoch"},{1;2;3;4}),0),
    IFERROR(_xlfn.XLOOKUP(X15,{"gering";"mittel";"hoch";"sehr hoch"},{1;2;3;4}),0)
  ), {1;2;3;4},{"gering";"mittel";"hoch";"sehr hoch"}),"entfällt")</f>
        <v>gering</v>
      </c>
      <c r="E15" s="15" t="s">
        <v>115</v>
      </c>
      <c r="F15" s="3" t="str">
        <f t="shared" si="4"/>
        <v>keine</v>
      </c>
      <c r="G15" s="15" t="s">
        <v>115</v>
      </c>
      <c r="H15" s="3" t="str">
        <f t="shared" si="5"/>
        <v>keine</v>
      </c>
      <c r="I15" s="3" t="str">
        <f t="shared" si="12"/>
        <v>entfällt</v>
      </c>
      <c r="J15" s="22">
        <v>2</v>
      </c>
      <c r="K15" s="23" t="str">
        <f t="shared" si="6"/>
        <v>begrenzt</v>
      </c>
      <c r="L15" s="23">
        <v>1</v>
      </c>
      <c r="M15" s="23" t="str">
        <f t="shared" si="7"/>
        <v>selten</v>
      </c>
      <c r="N15" s="24" t="str">
        <f t="shared" si="1"/>
        <v>gering</v>
      </c>
      <c r="O15" s="3">
        <v>1</v>
      </c>
      <c r="P15" s="3" t="str">
        <f t="shared" si="8"/>
        <v>vernachlässigbar</v>
      </c>
      <c r="Q15" s="3">
        <v>1</v>
      </c>
      <c r="R15" s="3" t="str">
        <f t="shared" si="9"/>
        <v>selten</v>
      </c>
      <c r="S15" s="3" t="str">
        <f t="shared" si="2"/>
        <v>gering</v>
      </c>
      <c r="T15" s="25" t="s">
        <v>115</v>
      </c>
      <c r="U15" s="23" t="str">
        <f t="shared" si="10"/>
        <v>keine</v>
      </c>
      <c r="V15" s="26" t="s">
        <v>115</v>
      </c>
      <c r="W15" s="23" t="str">
        <f t="shared" si="11"/>
        <v>keine</v>
      </c>
      <c r="X15" s="24" t="str">
        <f t="shared" si="3"/>
        <v>entfällt</v>
      </c>
    </row>
    <row r="16" spans="1:38" ht="15" customHeight="1" x14ac:dyDescent="0.25">
      <c r="A16" s="2" t="s">
        <v>12</v>
      </c>
      <c r="B16" s="2" t="s">
        <v>80</v>
      </c>
      <c r="C16" s="2" t="s">
        <v>121</v>
      </c>
      <c r="D16" s="24" t="str" cm="1">
        <f t="array" ref="D16">IFERROR(
_xlfn.XLOOKUP(
  MAX(
    IFERROR(_xlfn.XLOOKUP(I16,{"gering";"mittel";"hoch";"sehr hoch"},{1;2;3;4}),0),
    IFERROR(_xlfn.XLOOKUP(N16,{"gering";"mittel";"hoch";"sehr hoch"},{1;2;3;4}),0),
    IFERROR(_xlfn.XLOOKUP(S16,{"gering";"mittel";"hoch";"sehr hoch"},{1;2;3;4}),0),
    IFERROR(_xlfn.XLOOKUP(X16,{"gering";"mittel";"hoch";"sehr hoch"},{1;2;3;4}),0)
  ), {1;2;3;4},{"gering";"mittel";"hoch";"sehr hoch"}),"entfällt")</f>
        <v>gering</v>
      </c>
      <c r="E16" s="15" t="s">
        <v>115</v>
      </c>
      <c r="F16" s="3" t="str">
        <f t="shared" si="4"/>
        <v>keine</v>
      </c>
      <c r="G16" s="15" t="s">
        <v>115</v>
      </c>
      <c r="H16" s="3" t="str">
        <f t="shared" si="5"/>
        <v>keine</v>
      </c>
      <c r="I16" s="3" t="str">
        <f t="shared" si="12"/>
        <v>entfällt</v>
      </c>
      <c r="J16" s="22">
        <v>1</v>
      </c>
      <c r="K16" s="23" t="str">
        <f t="shared" si="6"/>
        <v>vernachlässigbar</v>
      </c>
      <c r="L16" s="23">
        <v>1</v>
      </c>
      <c r="M16" s="23" t="str">
        <f t="shared" si="7"/>
        <v>selten</v>
      </c>
      <c r="N16" s="24" t="str">
        <f t="shared" si="1"/>
        <v>gering</v>
      </c>
      <c r="O16" s="15" t="s">
        <v>115</v>
      </c>
      <c r="P16" s="3" t="str">
        <f t="shared" si="8"/>
        <v>keine</v>
      </c>
      <c r="Q16" s="15" t="s">
        <v>115</v>
      </c>
      <c r="R16" s="3" t="str">
        <f t="shared" si="9"/>
        <v>keine</v>
      </c>
      <c r="S16" s="3" t="str">
        <f t="shared" si="2"/>
        <v>entfällt</v>
      </c>
      <c r="T16" s="25" t="s">
        <v>115</v>
      </c>
      <c r="U16" s="23" t="str">
        <f t="shared" si="10"/>
        <v>keine</v>
      </c>
      <c r="V16" s="26" t="s">
        <v>115</v>
      </c>
      <c r="W16" s="23" t="str">
        <f t="shared" si="11"/>
        <v>keine</v>
      </c>
      <c r="X16" s="24" t="str">
        <f t="shared" si="3"/>
        <v>entfällt</v>
      </c>
    </row>
    <row r="17" spans="1:24" ht="15" customHeight="1" x14ac:dyDescent="0.25">
      <c r="A17" s="2" t="s">
        <v>13</v>
      </c>
      <c r="B17" s="2" t="s">
        <v>81</v>
      </c>
      <c r="C17" s="2" t="s">
        <v>121</v>
      </c>
      <c r="D17" s="24" t="str" cm="1">
        <f t="array" ref="D17">IFERROR(
_xlfn.XLOOKUP(
  MAX(
    IFERROR(_xlfn.XLOOKUP(I17,{"gering";"mittel";"hoch";"sehr hoch"},{1;2;3;4}),0),
    IFERROR(_xlfn.XLOOKUP(N17,{"gering";"mittel";"hoch";"sehr hoch"},{1;2;3;4}),0),
    IFERROR(_xlfn.XLOOKUP(S17,{"gering";"mittel";"hoch";"sehr hoch"},{1;2;3;4}),0),
    IFERROR(_xlfn.XLOOKUP(X17,{"gering";"mittel";"hoch";"sehr hoch"},{1;2;3;4}),0)
  ), {1;2;3;4},{"gering";"mittel";"hoch";"sehr hoch"}),"entfällt")</f>
        <v>entfällt</v>
      </c>
      <c r="E17" s="15" t="s">
        <v>115</v>
      </c>
      <c r="F17" s="3" t="str">
        <f t="shared" si="4"/>
        <v>keine</v>
      </c>
      <c r="G17" s="15" t="s">
        <v>115</v>
      </c>
      <c r="H17" s="3" t="str">
        <f t="shared" si="5"/>
        <v>keine</v>
      </c>
      <c r="I17" s="3" t="str">
        <f t="shared" si="12"/>
        <v>entfällt</v>
      </c>
      <c r="J17" s="25" t="s">
        <v>115</v>
      </c>
      <c r="K17" s="23" t="str">
        <f t="shared" si="6"/>
        <v>keine</v>
      </c>
      <c r="L17" s="26" t="s">
        <v>115</v>
      </c>
      <c r="M17" s="23" t="str">
        <f t="shared" si="7"/>
        <v>keine</v>
      </c>
      <c r="N17" s="24" t="str">
        <f t="shared" si="1"/>
        <v>entfällt</v>
      </c>
      <c r="O17" s="15" t="s">
        <v>115</v>
      </c>
      <c r="P17" s="3" t="str">
        <f t="shared" si="8"/>
        <v>keine</v>
      </c>
      <c r="Q17" s="15" t="s">
        <v>115</v>
      </c>
      <c r="R17" s="3" t="str">
        <f t="shared" si="9"/>
        <v>keine</v>
      </c>
      <c r="S17" s="3" t="str">
        <f t="shared" si="2"/>
        <v>entfällt</v>
      </c>
      <c r="T17" s="25" t="s">
        <v>115</v>
      </c>
      <c r="U17" s="23" t="str">
        <f t="shared" si="10"/>
        <v>keine</v>
      </c>
      <c r="V17" s="26" t="s">
        <v>115</v>
      </c>
      <c r="W17" s="23" t="str">
        <f t="shared" si="11"/>
        <v>keine</v>
      </c>
      <c r="X17" s="24" t="str">
        <f t="shared" si="3"/>
        <v>entfällt</v>
      </c>
    </row>
    <row r="18" spans="1:24" ht="15" customHeight="1" x14ac:dyDescent="0.25">
      <c r="A18" s="2" t="s">
        <v>14</v>
      </c>
      <c r="B18" s="2" t="s">
        <v>41</v>
      </c>
      <c r="C18" s="2" t="s">
        <v>121</v>
      </c>
      <c r="D18" s="24" t="str" cm="1">
        <f t="array" ref="D18">IFERROR(
_xlfn.XLOOKUP(
  MAX(
    IFERROR(_xlfn.XLOOKUP(I18,{"gering";"mittel";"hoch";"sehr hoch"},{1;2;3;4}),0),
    IFERROR(_xlfn.XLOOKUP(N18,{"gering";"mittel";"hoch";"sehr hoch"},{1;2;3;4}),0),
    IFERROR(_xlfn.XLOOKUP(S18,{"gering";"mittel";"hoch";"sehr hoch"},{1;2;3;4}),0),
    IFERROR(_xlfn.XLOOKUP(X18,{"gering";"mittel";"hoch";"sehr hoch"},{1;2;3;4}),0)
  ), {1;2;3;4},{"gering";"mittel";"hoch";"sehr hoch"}),"entfällt")</f>
        <v>entfällt</v>
      </c>
      <c r="E18" s="15" t="s">
        <v>115</v>
      </c>
      <c r="F18" s="3" t="str">
        <f t="shared" si="4"/>
        <v>keine</v>
      </c>
      <c r="G18" s="15" t="s">
        <v>115</v>
      </c>
      <c r="H18" s="3" t="str">
        <f t="shared" si="5"/>
        <v>keine</v>
      </c>
      <c r="I18" s="3" t="str">
        <f t="shared" si="12"/>
        <v>entfällt</v>
      </c>
      <c r="J18" s="25" t="s">
        <v>115</v>
      </c>
      <c r="K18" s="23" t="str">
        <f t="shared" si="6"/>
        <v>keine</v>
      </c>
      <c r="L18" s="26" t="s">
        <v>115</v>
      </c>
      <c r="M18" s="23" t="str">
        <f t="shared" si="7"/>
        <v>keine</v>
      </c>
      <c r="N18" s="24" t="str">
        <f t="shared" si="1"/>
        <v>entfällt</v>
      </c>
      <c r="O18" s="15" t="s">
        <v>115</v>
      </c>
      <c r="P18" s="3" t="str">
        <f t="shared" si="8"/>
        <v>keine</v>
      </c>
      <c r="Q18" s="15" t="s">
        <v>115</v>
      </c>
      <c r="R18" s="3" t="str">
        <f t="shared" si="9"/>
        <v>keine</v>
      </c>
      <c r="S18" s="3" t="str">
        <f t="shared" si="2"/>
        <v>entfällt</v>
      </c>
      <c r="T18" s="25" t="s">
        <v>115</v>
      </c>
      <c r="U18" s="23" t="str">
        <f t="shared" si="10"/>
        <v>keine</v>
      </c>
      <c r="V18" s="26" t="s">
        <v>115</v>
      </c>
      <c r="W18" s="23" t="str">
        <f t="shared" si="11"/>
        <v>keine</v>
      </c>
      <c r="X18" s="24" t="str">
        <f t="shared" si="3"/>
        <v>entfällt</v>
      </c>
    </row>
    <row r="19" spans="1:24" ht="15" customHeight="1" x14ac:dyDescent="0.25">
      <c r="A19" s="2" t="s">
        <v>15</v>
      </c>
      <c r="B19" s="2" t="s">
        <v>82</v>
      </c>
      <c r="C19" s="2" t="s">
        <v>121</v>
      </c>
      <c r="D19" s="24" t="str" cm="1">
        <f t="array" ref="D19">IFERROR(
_xlfn.XLOOKUP(
  MAX(
    IFERROR(_xlfn.XLOOKUP(I19,{"gering";"mittel";"hoch";"sehr hoch"},{1;2;3;4}),0),
    IFERROR(_xlfn.XLOOKUP(N19,{"gering";"mittel";"hoch";"sehr hoch"},{1;2;3;4}),0),
    IFERROR(_xlfn.XLOOKUP(S19,{"gering";"mittel";"hoch";"sehr hoch"},{1;2;3;4}),0),
    IFERROR(_xlfn.XLOOKUP(X19,{"gering";"mittel";"hoch";"sehr hoch"},{1;2;3;4}),0)
  ), {1;2;3;4},{"gering";"mittel";"hoch";"sehr hoch"}),"entfällt")</f>
        <v>mittel</v>
      </c>
      <c r="E19" s="3">
        <v>1</v>
      </c>
      <c r="F19" s="3" t="str">
        <f t="shared" si="4"/>
        <v>vernachlässigbar</v>
      </c>
      <c r="G19" s="3">
        <v>1</v>
      </c>
      <c r="H19" s="3" t="str">
        <f t="shared" si="5"/>
        <v>selten</v>
      </c>
      <c r="I19" s="3" t="str">
        <f t="shared" si="12"/>
        <v>gering</v>
      </c>
      <c r="J19" s="22">
        <v>2</v>
      </c>
      <c r="K19" s="23" t="str">
        <f t="shared" si="6"/>
        <v>begrenzt</v>
      </c>
      <c r="L19" s="23">
        <v>2</v>
      </c>
      <c r="M19" s="23" t="str">
        <f t="shared" si="7"/>
        <v>gelegentlich</v>
      </c>
      <c r="N19" s="24" t="str">
        <f t="shared" si="1"/>
        <v>mittel</v>
      </c>
      <c r="O19" s="3">
        <v>2</v>
      </c>
      <c r="P19" s="3" t="str">
        <f t="shared" si="8"/>
        <v>begrenzt</v>
      </c>
      <c r="Q19" s="3">
        <v>1</v>
      </c>
      <c r="R19" s="3" t="str">
        <f t="shared" si="9"/>
        <v>selten</v>
      </c>
      <c r="S19" s="3" t="str">
        <f t="shared" si="2"/>
        <v>gering</v>
      </c>
      <c r="T19" s="22">
        <v>2</v>
      </c>
      <c r="U19" s="23" t="str">
        <f t="shared" si="10"/>
        <v>begrenzt</v>
      </c>
      <c r="V19" s="23">
        <v>1</v>
      </c>
      <c r="W19" s="23" t="str">
        <f t="shared" si="11"/>
        <v>selten</v>
      </c>
      <c r="X19" s="24" t="str">
        <f t="shared" si="3"/>
        <v>gering</v>
      </c>
    </row>
    <row r="20" spans="1:24" ht="15" customHeight="1" x14ac:dyDescent="0.25">
      <c r="A20" s="2" t="s">
        <v>16</v>
      </c>
      <c r="B20" s="2" t="s">
        <v>83</v>
      </c>
      <c r="C20" s="2" t="s">
        <v>121</v>
      </c>
      <c r="D20" s="24" t="str" cm="1">
        <f t="array" ref="D20">IFERROR(
_xlfn.XLOOKUP(
  MAX(
    IFERROR(_xlfn.XLOOKUP(I20,{"gering";"mittel";"hoch";"sehr hoch"},{1;2;3;4}),0),
    IFERROR(_xlfn.XLOOKUP(N20,{"gering";"mittel";"hoch";"sehr hoch"},{1;2;3;4}),0),
    IFERROR(_xlfn.XLOOKUP(S20,{"gering";"mittel";"hoch";"sehr hoch"},{1;2;3;4}),0),
    IFERROR(_xlfn.XLOOKUP(X20,{"gering";"mittel";"hoch";"sehr hoch"},{1;2;3;4}),0)
  ), {1;2;3;4},{"gering";"mittel";"hoch";"sehr hoch"}),"entfällt")</f>
        <v>entfällt</v>
      </c>
      <c r="E20" s="15" t="s">
        <v>115</v>
      </c>
      <c r="F20" s="3" t="str">
        <f t="shared" si="4"/>
        <v>keine</v>
      </c>
      <c r="G20" s="15" t="s">
        <v>115</v>
      </c>
      <c r="H20" s="3" t="str">
        <f t="shared" si="5"/>
        <v>keine</v>
      </c>
      <c r="I20" s="3" t="str">
        <f t="shared" si="12"/>
        <v>entfällt</v>
      </c>
      <c r="J20" s="25" t="s">
        <v>115</v>
      </c>
      <c r="K20" s="23" t="str">
        <f t="shared" si="6"/>
        <v>keine</v>
      </c>
      <c r="L20" s="26" t="s">
        <v>115</v>
      </c>
      <c r="M20" s="23" t="str">
        <f t="shared" si="7"/>
        <v>keine</v>
      </c>
      <c r="N20" s="24" t="str">
        <f t="shared" si="1"/>
        <v>entfällt</v>
      </c>
      <c r="O20" s="15" t="s">
        <v>115</v>
      </c>
      <c r="P20" s="3" t="str">
        <f t="shared" si="8"/>
        <v>keine</v>
      </c>
      <c r="Q20" s="15" t="s">
        <v>115</v>
      </c>
      <c r="R20" s="3" t="str">
        <f t="shared" si="9"/>
        <v>keine</v>
      </c>
      <c r="S20" s="3" t="str">
        <f t="shared" si="2"/>
        <v>entfällt</v>
      </c>
      <c r="T20" s="25" t="s">
        <v>115</v>
      </c>
      <c r="U20" s="23" t="str">
        <f t="shared" si="10"/>
        <v>keine</v>
      </c>
      <c r="V20" s="26" t="s">
        <v>115</v>
      </c>
      <c r="W20" s="23" t="str">
        <f t="shared" si="11"/>
        <v>keine</v>
      </c>
      <c r="X20" s="24" t="str">
        <f t="shared" si="3"/>
        <v>entfällt</v>
      </c>
    </row>
    <row r="21" spans="1:24" ht="15" customHeight="1" x14ac:dyDescent="0.25">
      <c r="A21" s="2" t="s">
        <v>17</v>
      </c>
      <c r="B21" s="2" t="s">
        <v>84</v>
      </c>
      <c r="C21" s="2" t="s">
        <v>122</v>
      </c>
      <c r="D21" s="24" t="str" cm="1">
        <f t="array" ref="D21">IFERROR(
_xlfn.XLOOKUP(
  MAX(
    IFERROR(_xlfn.XLOOKUP(I21,{"gering";"mittel";"hoch";"sehr hoch"},{1;2;3;4}),0),
    IFERROR(_xlfn.XLOOKUP(N21,{"gering";"mittel";"hoch";"sehr hoch"},{1;2;3;4}),0),
    IFERROR(_xlfn.XLOOKUP(S21,{"gering";"mittel";"hoch";"sehr hoch"},{1;2;3;4}),0),
    IFERROR(_xlfn.XLOOKUP(X21,{"gering";"mittel";"hoch";"sehr hoch"},{1;2;3;4}),0)
  ), {1;2;3;4},{"gering";"mittel";"hoch";"sehr hoch"}),"entfällt")</f>
        <v>mittel</v>
      </c>
      <c r="E21" s="3">
        <v>2</v>
      </c>
      <c r="F21" s="3" t="str">
        <f t="shared" si="4"/>
        <v>begrenzt</v>
      </c>
      <c r="G21" s="3">
        <v>2</v>
      </c>
      <c r="H21" s="3" t="str">
        <f t="shared" si="5"/>
        <v>gelegentlich</v>
      </c>
      <c r="I21" s="3" t="str">
        <f t="shared" si="12"/>
        <v>mittel</v>
      </c>
      <c r="J21" s="22">
        <v>2</v>
      </c>
      <c r="K21" s="23" t="str">
        <f t="shared" si="6"/>
        <v>begrenzt</v>
      </c>
      <c r="L21" s="23">
        <v>2</v>
      </c>
      <c r="M21" s="23" t="str">
        <f t="shared" si="7"/>
        <v>gelegentlich</v>
      </c>
      <c r="N21" s="24" t="str">
        <f t="shared" si="1"/>
        <v>mittel</v>
      </c>
      <c r="O21" s="3">
        <v>2</v>
      </c>
      <c r="P21" s="3" t="str">
        <f t="shared" si="8"/>
        <v>begrenzt</v>
      </c>
      <c r="Q21" s="3">
        <v>2</v>
      </c>
      <c r="R21" s="3" t="str">
        <f t="shared" si="9"/>
        <v>gelegentlich</v>
      </c>
      <c r="S21" s="3" t="str">
        <f t="shared" si="2"/>
        <v>mittel</v>
      </c>
      <c r="T21" s="22">
        <v>2</v>
      </c>
      <c r="U21" s="23" t="str">
        <f t="shared" si="10"/>
        <v>begrenzt</v>
      </c>
      <c r="V21" s="23">
        <v>2</v>
      </c>
      <c r="W21" s="23" t="str">
        <f t="shared" si="11"/>
        <v>gelegentlich</v>
      </c>
      <c r="X21" s="24" t="str">
        <f t="shared" si="3"/>
        <v>mittel</v>
      </c>
    </row>
    <row r="22" spans="1:24" ht="15" customHeight="1" x14ac:dyDescent="0.25">
      <c r="A22" s="2" t="s">
        <v>18</v>
      </c>
      <c r="B22" s="2" t="s">
        <v>85</v>
      </c>
      <c r="C22" s="2" t="s">
        <v>121</v>
      </c>
      <c r="D22" s="24" t="str" cm="1">
        <f t="array" ref="D22">IFERROR(
_xlfn.XLOOKUP(
  MAX(
    IFERROR(_xlfn.XLOOKUP(I22,{"gering";"mittel";"hoch";"sehr hoch"},{1;2;3;4}),0),
    IFERROR(_xlfn.XLOOKUP(N22,{"gering";"mittel";"hoch";"sehr hoch"},{1;2;3;4}),0),
    IFERROR(_xlfn.XLOOKUP(S22,{"gering";"mittel";"hoch";"sehr hoch"},{1;2;3;4}),0),
    IFERROR(_xlfn.XLOOKUP(X22,{"gering";"mittel";"hoch";"sehr hoch"},{1;2;3;4}),0)
  ), {1;2;3;4},{"gering";"mittel";"hoch";"sehr hoch"}),"entfällt")</f>
        <v>entfällt</v>
      </c>
      <c r="E22" s="15" t="s">
        <v>115</v>
      </c>
      <c r="F22" s="3" t="str">
        <f t="shared" si="4"/>
        <v>keine</v>
      </c>
      <c r="G22" s="15" t="s">
        <v>115</v>
      </c>
      <c r="H22" s="3" t="str">
        <f t="shared" si="5"/>
        <v>keine</v>
      </c>
      <c r="I22" s="3" t="str">
        <f t="shared" si="12"/>
        <v>entfällt</v>
      </c>
      <c r="J22" s="25" t="s">
        <v>115</v>
      </c>
      <c r="K22" s="23" t="str">
        <f t="shared" si="6"/>
        <v>keine</v>
      </c>
      <c r="L22" s="26" t="s">
        <v>115</v>
      </c>
      <c r="M22" s="23" t="str">
        <f t="shared" si="7"/>
        <v>keine</v>
      </c>
      <c r="N22" s="24" t="str">
        <f t="shared" si="1"/>
        <v>entfällt</v>
      </c>
      <c r="O22" s="15" t="s">
        <v>115</v>
      </c>
      <c r="P22" s="3" t="str">
        <f t="shared" si="8"/>
        <v>keine</v>
      </c>
      <c r="Q22" s="15" t="s">
        <v>115</v>
      </c>
      <c r="R22" s="3" t="str">
        <f t="shared" si="9"/>
        <v>keine</v>
      </c>
      <c r="S22" s="3" t="str">
        <f t="shared" si="2"/>
        <v>entfällt</v>
      </c>
      <c r="T22" s="25" t="s">
        <v>115</v>
      </c>
      <c r="U22" s="23" t="str">
        <f t="shared" si="10"/>
        <v>keine</v>
      </c>
      <c r="V22" s="26" t="s">
        <v>115</v>
      </c>
      <c r="W22" s="23" t="str">
        <f t="shared" si="11"/>
        <v>keine</v>
      </c>
      <c r="X22" s="24" t="str">
        <f t="shared" si="3"/>
        <v>entfällt</v>
      </c>
    </row>
    <row r="23" spans="1:24" ht="15" customHeight="1" x14ac:dyDescent="0.25">
      <c r="A23" s="2" t="s">
        <v>19</v>
      </c>
      <c r="B23" s="2" t="s">
        <v>86</v>
      </c>
      <c r="C23" s="2" t="s">
        <v>121</v>
      </c>
      <c r="D23" s="24" t="str" cm="1">
        <f t="array" ref="D23">IFERROR(
_xlfn.XLOOKUP(
  MAX(
    IFERROR(_xlfn.XLOOKUP(I23,{"gering";"mittel";"hoch";"sehr hoch"},{1;2;3;4}),0),
    IFERROR(_xlfn.XLOOKUP(N23,{"gering";"mittel";"hoch";"sehr hoch"},{1;2;3;4}),0),
    IFERROR(_xlfn.XLOOKUP(S23,{"gering";"mittel";"hoch";"sehr hoch"},{1;2;3;4}),0),
    IFERROR(_xlfn.XLOOKUP(X23,{"gering";"mittel";"hoch";"sehr hoch"},{1;2;3;4}),0)
  ), {1;2;3;4},{"gering";"mittel";"hoch";"sehr hoch"}),"entfällt")</f>
        <v>entfällt</v>
      </c>
      <c r="E23" s="15" t="s">
        <v>115</v>
      </c>
      <c r="F23" s="3" t="str">
        <f t="shared" si="4"/>
        <v>keine</v>
      </c>
      <c r="G23" s="15" t="s">
        <v>115</v>
      </c>
      <c r="H23" s="3" t="str">
        <f t="shared" si="5"/>
        <v>keine</v>
      </c>
      <c r="I23" s="3" t="str">
        <f t="shared" si="12"/>
        <v>entfällt</v>
      </c>
      <c r="J23" s="25" t="s">
        <v>115</v>
      </c>
      <c r="K23" s="23" t="str">
        <f t="shared" si="6"/>
        <v>keine</v>
      </c>
      <c r="L23" s="26" t="s">
        <v>115</v>
      </c>
      <c r="M23" s="23" t="str">
        <f t="shared" si="7"/>
        <v>keine</v>
      </c>
      <c r="N23" s="24" t="str">
        <f t="shared" si="1"/>
        <v>entfällt</v>
      </c>
      <c r="O23" s="15" t="s">
        <v>115</v>
      </c>
      <c r="P23" s="3" t="str">
        <f t="shared" si="8"/>
        <v>keine</v>
      </c>
      <c r="Q23" s="15" t="s">
        <v>115</v>
      </c>
      <c r="R23" s="3" t="str">
        <f t="shared" si="9"/>
        <v>keine</v>
      </c>
      <c r="S23" s="3" t="str">
        <f t="shared" si="2"/>
        <v>entfällt</v>
      </c>
      <c r="T23" s="25" t="s">
        <v>115</v>
      </c>
      <c r="U23" s="23" t="str">
        <f t="shared" si="10"/>
        <v>keine</v>
      </c>
      <c r="V23" s="26" t="s">
        <v>115</v>
      </c>
      <c r="W23" s="23" t="str">
        <f t="shared" si="11"/>
        <v>keine</v>
      </c>
      <c r="X23" s="24" t="str">
        <f t="shared" si="3"/>
        <v>entfällt</v>
      </c>
    </row>
    <row r="24" spans="1:24" ht="15" customHeight="1" x14ac:dyDescent="0.25">
      <c r="A24" s="2" t="s">
        <v>20</v>
      </c>
      <c r="B24" s="2" t="s">
        <v>87</v>
      </c>
      <c r="C24" s="2" t="s">
        <v>122</v>
      </c>
      <c r="D24" s="24" t="str" cm="1">
        <f t="array" ref="D24">IFERROR(
_xlfn.XLOOKUP(
  MAX(
    IFERROR(_xlfn.XLOOKUP(I24,{"gering";"mittel";"hoch";"sehr hoch"},{1;2;3;4}),0),
    IFERROR(_xlfn.XLOOKUP(N24,{"gering";"mittel";"hoch";"sehr hoch"},{1;2;3;4}),0),
    IFERROR(_xlfn.XLOOKUP(S24,{"gering";"mittel";"hoch";"sehr hoch"},{1;2;3;4}),0),
    IFERROR(_xlfn.XLOOKUP(X24,{"gering";"mittel";"hoch";"sehr hoch"},{1;2;3;4}),0)
  ), {1;2;3;4},{"gering";"mittel";"hoch";"sehr hoch"}),"entfällt")</f>
        <v>gering</v>
      </c>
      <c r="E24" s="3">
        <v>2</v>
      </c>
      <c r="F24" s="3" t="str">
        <f t="shared" si="4"/>
        <v>begrenzt</v>
      </c>
      <c r="G24" s="3">
        <v>1</v>
      </c>
      <c r="H24" s="3" t="str">
        <f t="shared" si="5"/>
        <v>selten</v>
      </c>
      <c r="I24" s="3" t="str">
        <f t="shared" si="12"/>
        <v>gering</v>
      </c>
      <c r="J24" s="22">
        <v>2</v>
      </c>
      <c r="K24" s="23" t="str">
        <f t="shared" si="6"/>
        <v>begrenzt</v>
      </c>
      <c r="L24" s="23">
        <v>1</v>
      </c>
      <c r="M24" s="23" t="str">
        <f t="shared" si="7"/>
        <v>selten</v>
      </c>
      <c r="N24" s="24" t="str">
        <f t="shared" si="1"/>
        <v>gering</v>
      </c>
      <c r="O24" s="3">
        <v>2</v>
      </c>
      <c r="P24" s="3" t="str">
        <f t="shared" si="8"/>
        <v>begrenzt</v>
      </c>
      <c r="Q24" s="3">
        <v>1</v>
      </c>
      <c r="R24" s="3" t="str">
        <f t="shared" si="9"/>
        <v>selten</v>
      </c>
      <c r="S24" s="3" t="str">
        <f t="shared" si="2"/>
        <v>gering</v>
      </c>
      <c r="T24" s="22">
        <v>2</v>
      </c>
      <c r="U24" s="23" t="str">
        <f t="shared" si="10"/>
        <v>begrenzt</v>
      </c>
      <c r="V24" s="23">
        <v>1</v>
      </c>
      <c r="W24" s="23" t="str">
        <f t="shared" si="11"/>
        <v>selten</v>
      </c>
      <c r="X24" s="24" t="str">
        <f t="shared" si="3"/>
        <v>gering</v>
      </c>
    </row>
    <row r="25" spans="1:24" ht="15" customHeight="1" x14ac:dyDescent="0.25">
      <c r="A25" s="2" t="s">
        <v>21</v>
      </c>
      <c r="B25" s="2" t="s">
        <v>88</v>
      </c>
      <c r="C25" s="2" t="s">
        <v>122</v>
      </c>
      <c r="D25" s="24" t="str" cm="1">
        <f t="array" ref="D25">IFERROR(
_xlfn.XLOOKUP(
  MAX(
    IFERROR(_xlfn.XLOOKUP(I25,{"gering";"mittel";"hoch";"sehr hoch"},{1;2;3;4}),0),
    IFERROR(_xlfn.XLOOKUP(N25,{"gering";"mittel";"hoch";"sehr hoch"},{1;2;3;4}),0),
    IFERROR(_xlfn.XLOOKUP(S25,{"gering";"mittel";"hoch";"sehr hoch"},{1;2;3;4}),0),
    IFERROR(_xlfn.XLOOKUP(X25,{"gering";"mittel";"hoch";"sehr hoch"},{1;2;3;4}),0)
  ), {1;2;3;4},{"gering";"mittel";"hoch";"sehr hoch"}),"entfällt")</f>
        <v>gering</v>
      </c>
      <c r="E25" s="15" t="s">
        <v>115</v>
      </c>
      <c r="F25" s="3" t="str">
        <f t="shared" si="4"/>
        <v>keine</v>
      </c>
      <c r="G25" s="15" t="s">
        <v>115</v>
      </c>
      <c r="H25" s="3" t="str">
        <f t="shared" si="5"/>
        <v>keine</v>
      </c>
      <c r="I25" s="3" t="str">
        <f t="shared" si="12"/>
        <v>entfällt</v>
      </c>
      <c r="J25" s="25" t="s">
        <v>115</v>
      </c>
      <c r="K25" s="23" t="str">
        <f t="shared" si="6"/>
        <v>keine</v>
      </c>
      <c r="L25" s="26" t="s">
        <v>115</v>
      </c>
      <c r="M25" s="23" t="str">
        <f t="shared" si="7"/>
        <v>keine</v>
      </c>
      <c r="N25" s="24" t="str">
        <f t="shared" si="1"/>
        <v>entfällt</v>
      </c>
      <c r="O25" s="15" t="s">
        <v>115</v>
      </c>
      <c r="P25" s="3" t="str">
        <f t="shared" si="8"/>
        <v>keine</v>
      </c>
      <c r="Q25" s="15" t="s">
        <v>115</v>
      </c>
      <c r="R25" s="3" t="str">
        <f t="shared" si="9"/>
        <v>keine</v>
      </c>
      <c r="S25" s="3" t="str">
        <f t="shared" si="2"/>
        <v>entfällt</v>
      </c>
      <c r="T25" s="22">
        <v>2</v>
      </c>
      <c r="U25" s="23" t="str">
        <f t="shared" si="10"/>
        <v>begrenzt</v>
      </c>
      <c r="V25" s="23">
        <v>1</v>
      </c>
      <c r="W25" s="23" t="str">
        <f t="shared" si="11"/>
        <v>selten</v>
      </c>
      <c r="X25" s="24" t="str">
        <f t="shared" si="3"/>
        <v>gering</v>
      </c>
    </row>
    <row r="26" spans="1:24" ht="15" customHeight="1" x14ac:dyDescent="0.25">
      <c r="A26" s="2" t="s">
        <v>22</v>
      </c>
      <c r="B26" s="2" t="s">
        <v>89</v>
      </c>
      <c r="C26" s="2" t="s">
        <v>121</v>
      </c>
      <c r="D26" s="24" t="str" cm="1">
        <f t="array" ref="D26">IFERROR(
_xlfn.XLOOKUP(
  MAX(
    IFERROR(_xlfn.XLOOKUP(I26,{"gering";"mittel";"hoch";"sehr hoch"},{1;2;3;4}),0),
    IFERROR(_xlfn.XLOOKUP(N26,{"gering";"mittel";"hoch";"sehr hoch"},{1;2;3;4}),0),
    IFERROR(_xlfn.XLOOKUP(S26,{"gering";"mittel";"hoch";"sehr hoch"},{1;2;3;4}),0),
    IFERROR(_xlfn.XLOOKUP(X26,{"gering";"mittel";"hoch";"sehr hoch"},{1;2;3;4}),0)
  ), {1;2;3;4},{"gering";"mittel";"hoch";"sehr hoch"}),"entfällt")</f>
        <v>gering</v>
      </c>
      <c r="E26" s="15" t="s">
        <v>115</v>
      </c>
      <c r="F26" s="3" t="str">
        <f t="shared" si="4"/>
        <v>keine</v>
      </c>
      <c r="G26" s="15" t="s">
        <v>115</v>
      </c>
      <c r="H26" s="3" t="str">
        <f t="shared" si="5"/>
        <v>keine</v>
      </c>
      <c r="I26" s="3" t="str">
        <f t="shared" si="12"/>
        <v>entfällt</v>
      </c>
      <c r="J26" s="25" t="s">
        <v>115</v>
      </c>
      <c r="K26" s="23" t="str">
        <f t="shared" si="6"/>
        <v>keine</v>
      </c>
      <c r="L26" s="26" t="s">
        <v>115</v>
      </c>
      <c r="M26" s="23" t="str">
        <f t="shared" si="7"/>
        <v>keine</v>
      </c>
      <c r="N26" s="24" t="str">
        <f t="shared" si="1"/>
        <v>entfällt</v>
      </c>
      <c r="O26" s="15" t="s">
        <v>115</v>
      </c>
      <c r="P26" s="3" t="str">
        <f t="shared" si="8"/>
        <v>keine</v>
      </c>
      <c r="Q26" s="15" t="s">
        <v>115</v>
      </c>
      <c r="R26" s="3" t="str">
        <f t="shared" si="9"/>
        <v>keine</v>
      </c>
      <c r="S26" s="3" t="str">
        <f t="shared" si="2"/>
        <v>entfällt</v>
      </c>
      <c r="T26" s="22">
        <v>2</v>
      </c>
      <c r="U26" s="23" t="str">
        <f t="shared" si="10"/>
        <v>begrenzt</v>
      </c>
      <c r="V26" s="23">
        <v>1</v>
      </c>
      <c r="W26" s="23" t="str">
        <f t="shared" si="11"/>
        <v>selten</v>
      </c>
      <c r="X26" s="24" t="str">
        <f t="shared" si="3"/>
        <v>gering</v>
      </c>
    </row>
    <row r="27" spans="1:24" ht="15" customHeight="1" x14ac:dyDescent="0.25">
      <c r="A27" s="2" t="s">
        <v>23</v>
      </c>
      <c r="B27" s="2" t="s">
        <v>90</v>
      </c>
      <c r="C27" s="2" t="s">
        <v>123</v>
      </c>
      <c r="D27" s="24" t="str" cm="1">
        <f t="array" ref="D27">IFERROR(
_xlfn.XLOOKUP(
  MAX(
    IFERROR(_xlfn.XLOOKUP(I27,{"gering";"mittel";"hoch";"sehr hoch"},{1;2;3;4}),0),
    IFERROR(_xlfn.XLOOKUP(N27,{"gering";"mittel";"hoch";"sehr hoch"},{1;2;3;4}),0),
    IFERROR(_xlfn.XLOOKUP(S27,{"gering";"mittel";"hoch";"sehr hoch"},{1;2;3;4}),0),
    IFERROR(_xlfn.XLOOKUP(X27,{"gering";"mittel";"hoch";"sehr hoch"},{1;2;3;4}),0)
  ), {1;2;3;4},{"gering";"mittel";"hoch";"sehr hoch"}),"entfällt")</f>
        <v>mittel</v>
      </c>
      <c r="E27" s="3">
        <v>2</v>
      </c>
      <c r="F27" s="3" t="str">
        <f t="shared" si="4"/>
        <v>begrenzt</v>
      </c>
      <c r="G27" s="3">
        <v>2</v>
      </c>
      <c r="H27" s="3" t="str">
        <f t="shared" si="5"/>
        <v>gelegentlich</v>
      </c>
      <c r="I27" s="3" t="str">
        <f t="shared" si="12"/>
        <v>mittel</v>
      </c>
      <c r="J27" s="22">
        <v>2</v>
      </c>
      <c r="K27" s="23" t="str">
        <f t="shared" si="6"/>
        <v>begrenzt</v>
      </c>
      <c r="L27" s="23">
        <v>2</v>
      </c>
      <c r="M27" s="23" t="str">
        <f t="shared" si="7"/>
        <v>gelegentlich</v>
      </c>
      <c r="N27" s="24" t="str">
        <f t="shared" si="1"/>
        <v>mittel</v>
      </c>
      <c r="O27" s="3">
        <v>2</v>
      </c>
      <c r="P27" s="3" t="str">
        <f t="shared" si="8"/>
        <v>begrenzt</v>
      </c>
      <c r="Q27" s="3">
        <v>1</v>
      </c>
      <c r="R27" s="3" t="str">
        <f t="shared" si="9"/>
        <v>selten</v>
      </c>
      <c r="S27" s="3" t="str">
        <f t="shared" si="2"/>
        <v>gering</v>
      </c>
      <c r="T27" s="22">
        <v>2</v>
      </c>
      <c r="U27" s="23" t="str">
        <f t="shared" si="10"/>
        <v>begrenzt</v>
      </c>
      <c r="V27" s="23">
        <v>1</v>
      </c>
      <c r="W27" s="23" t="str">
        <f t="shared" si="11"/>
        <v>selten</v>
      </c>
      <c r="X27" s="24" t="str">
        <f t="shared" si="3"/>
        <v>gering</v>
      </c>
    </row>
    <row r="28" spans="1:24" ht="15" customHeight="1" x14ac:dyDescent="0.25">
      <c r="A28" s="2" t="s">
        <v>24</v>
      </c>
      <c r="B28" s="2" t="s">
        <v>91</v>
      </c>
      <c r="C28" s="2" t="s">
        <v>123</v>
      </c>
      <c r="D28" s="24" t="str" cm="1">
        <f t="array" ref="D28">IFERROR(
_xlfn.XLOOKUP(
  MAX(
    IFERROR(_xlfn.XLOOKUP(I28,{"gering";"mittel";"hoch";"sehr hoch"},{1;2;3;4}),0),
    IFERROR(_xlfn.XLOOKUP(N28,{"gering";"mittel";"hoch";"sehr hoch"},{1;2;3;4}),0),
    IFERROR(_xlfn.XLOOKUP(S28,{"gering";"mittel";"hoch";"sehr hoch"},{1;2;3;4}),0),
    IFERROR(_xlfn.XLOOKUP(X28,{"gering";"mittel";"hoch";"sehr hoch"},{1;2;3;4}),0)
  ), {1;2;3;4},{"gering";"mittel";"hoch";"sehr hoch"}),"entfällt")</f>
        <v>mittel</v>
      </c>
      <c r="E28" s="3">
        <v>1</v>
      </c>
      <c r="F28" s="3" t="str">
        <f t="shared" si="4"/>
        <v>vernachlässigbar</v>
      </c>
      <c r="G28" s="3">
        <v>2</v>
      </c>
      <c r="H28" s="3" t="str">
        <f t="shared" si="5"/>
        <v>gelegentlich</v>
      </c>
      <c r="I28" s="3" t="str">
        <f t="shared" si="12"/>
        <v>gering</v>
      </c>
      <c r="J28" s="22">
        <v>1</v>
      </c>
      <c r="K28" s="23" t="str">
        <f t="shared" si="6"/>
        <v>vernachlässigbar</v>
      </c>
      <c r="L28" s="23">
        <v>2</v>
      </c>
      <c r="M28" s="23" t="str">
        <f t="shared" si="7"/>
        <v>gelegentlich</v>
      </c>
      <c r="N28" s="24" t="str">
        <f t="shared" si="1"/>
        <v>gering</v>
      </c>
      <c r="O28" s="3">
        <v>2</v>
      </c>
      <c r="P28" s="3" t="str">
        <f t="shared" si="8"/>
        <v>begrenzt</v>
      </c>
      <c r="Q28" s="3">
        <v>2</v>
      </c>
      <c r="R28" s="3" t="str">
        <f t="shared" si="9"/>
        <v>gelegentlich</v>
      </c>
      <c r="S28" s="3" t="str">
        <f t="shared" si="2"/>
        <v>mittel</v>
      </c>
      <c r="T28" s="22">
        <v>2</v>
      </c>
      <c r="U28" s="23" t="str">
        <f t="shared" si="10"/>
        <v>begrenzt</v>
      </c>
      <c r="V28" s="23">
        <v>2</v>
      </c>
      <c r="W28" s="23" t="str">
        <f t="shared" si="11"/>
        <v>gelegentlich</v>
      </c>
      <c r="X28" s="24" t="str">
        <f t="shared" si="3"/>
        <v>mittel</v>
      </c>
    </row>
    <row r="29" spans="1:24" ht="15" customHeight="1" x14ac:dyDescent="0.25">
      <c r="A29" s="2" t="s">
        <v>25</v>
      </c>
      <c r="B29" s="2" t="s">
        <v>92</v>
      </c>
      <c r="C29" s="2" t="s">
        <v>123</v>
      </c>
      <c r="D29" s="24" t="str" cm="1">
        <f t="array" ref="D29">IFERROR(
_xlfn.XLOOKUP(
  MAX(
    IFERROR(_xlfn.XLOOKUP(I29,{"gering";"mittel";"hoch";"sehr hoch"},{1;2;3;4}),0),
    IFERROR(_xlfn.XLOOKUP(N29,{"gering";"mittel";"hoch";"sehr hoch"},{1;2;3;4}),0),
    IFERROR(_xlfn.XLOOKUP(S29,{"gering";"mittel";"hoch";"sehr hoch"},{1;2;3;4}),0),
    IFERROR(_xlfn.XLOOKUP(X29,{"gering";"mittel";"hoch";"sehr hoch"},{1;2;3;4}),0)
  ), {1;2;3;4},{"gering";"mittel";"hoch";"sehr hoch"}),"entfällt")</f>
        <v>gering</v>
      </c>
      <c r="E29" s="3">
        <v>1</v>
      </c>
      <c r="F29" s="3" t="str">
        <f t="shared" si="4"/>
        <v>vernachlässigbar</v>
      </c>
      <c r="G29" s="3">
        <v>2</v>
      </c>
      <c r="H29" s="3" t="str">
        <f t="shared" si="5"/>
        <v>gelegentlich</v>
      </c>
      <c r="I29" s="3" t="str">
        <f t="shared" si="12"/>
        <v>gering</v>
      </c>
      <c r="J29" s="22">
        <v>1</v>
      </c>
      <c r="K29" s="23" t="str">
        <f t="shared" si="6"/>
        <v>vernachlässigbar</v>
      </c>
      <c r="L29" s="23">
        <v>2</v>
      </c>
      <c r="M29" s="23" t="str">
        <f t="shared" si="7"/>
        <v>gelegentlich</v>
      </c>
      <c r="N29" s="24" t="str">
        <f t="shared" si="1"/>
        <v>gering</v>
      </c>
      <c r="O29" s="3">
        <v>2</v>
      </c>
      <c r="P29" s="3" t="str">
        <f t="shared" si="8"/>
        <v>begrenzt</v>
      </c>
      <c r="Q29" s="3">
        <v>1</v>
      </c>
      <c r="R29" s="3" t="str">
        <f t="shared" si="9"/>
        <v>selten</v>
      </c>
      <c r="S29" s="3" t="str">
        <f t="shared" si="2"/>
        <v>gering</v>
      </c>
      <c r="T29" s="22">
        <v>2</v>
      </c>
      <c r="U29" s="23" t="str">
        <f t="shared" si="10"/>
        <v>begrenzt</v>
      </c>
      <c r="V29" s="23">
        <v>1</v>
      </c>
      <c r="W29" s="23" t="str">
        <f t="shared" si="11"/>
        <v>selten</v>
      </c>
      <c r="X29" s="24" t="str">
        <f t="shared" si="3"/>
        <v>gering</v>
      </c>
    </row>
    <row r="30" spans="1:24" ht="15" customHeight="1" x14ac:dyDescent="0.25">
      <c r="A30" s="2" t="s">
        <v>26</v>
      </c>
      <c r="B30" s="2" t="s">
        <v>42</v>
      </c>
      <c r="C30" s="2" t="s">
        <v>123</v>
      </c>
      <c r="D30" s="24" t="str" cm="1">
        <f t="array" ref="D30">IFERROR(
_xlfn.XLOOKUP(
  MAX(
    IFERROR(_xlfn.XLOOKUP(I30,{"gering";"mittel";"hoch";"sehr hoch"},{1;2;3;4}),0),
    IFERROR(_xlfn.XLOOKUP(N30,{"gering";"mittel";"hoch";"sehr hoch"},{1;2;3;4}),0),
    IFERROR(_xlfn.XLOOKUP(S30,{"gering";"mittel";"hoch";"sehr hoch"},{1;2;3;4}),0),
    IFERROR(_xlfn.XLOOKUP(X30,{"gering";"mittel";"hoch";"sehr hoch"},{1;2;3;4}),0)
  ), {1;2;3;4},{"gering";"mittel";"hoch";"sehr hoch"}),"entfällt")</f>
        <v>entfällt</v>
      </c>
      <c r="E30" s="15" t="s">
        <v>115</v>
      </c>
      <c r="F30" s="3" t="str">
        <f t="shared" si="4"/>
        <v>keine</v>
      </c>
      <c r="G30" s="15" t="s">
        <v>115</v>
      </c>
      <c r="H30" s="3" t="str">
        <f t="shared" si="5"/>
        <v>keine</v>
      </c>
      <c r="I30" s="3" t="str">
        <f t="shared" si="12"/>
        <v>entfällt</v>
      </c>
      <c r="J30" s="25" t="s">
        <v>115</v>
      </c>
      <c r="K30" s="23" t="str">
        <f t="shared" si="6"/>
        <v>keine</v>
      </c>
      <c r="L30" s="26" t="s">
        <v>115</v>
      </c>
      <c r="M30" s="23" t="str">
        <f t="shared" si="7"/>
        <v>keine</v>
      </c>
      <c r="N30" s="24" t="str">
        <f t="shared" si="1"/>
        <v>entfällt</v>
      </c>
      <c r="O30" s="15" t="s">
        <v>115</v>
      </c>
      <c r="P30" s="3" t="str">
        <f t="shared" si="8"/>
        <v>keine</v>
      </c>
      <c r="Q30" s="15" t="s">
        <v>115</v>
      </c>
      <c r="R30" s="3" t="str">
        <f t="shared" si="9"/>
        <v>keine</v>
      </c>
      <c r="S30" s="3" t="str">
        <f t="shared" si="2"/>
        <v>entfällt</v>
      </c>
      <c r="T30" s="25" t="s">
        <v>115</v>
      </c>
      <c r="U30" s="23" t="str">
        <f t="shared" si="10"/>
        <v>keine</v>
      </c>
      <c r="V30" s="26" t="s">
        <v>115</v>
      </c>
      <c r="W30" s="23" t="str">
        <f t="shared" si="11"/>
        <v>keine</v>
      </c>
      <c r="X30" s="24" t="str">
        <f t="shared" si="3"/>
        <v>entfällt</v>
      </c>
    </row>
    <row r="31" spans="1:24" ht="15" customHeight="1" x14ac:dyDescent="0.25">
      <c r="A31" s="2" t="s">
        <v>27</v>
      </c>
      <c r="B31" s="2" t="s">
        <v>93</v>
      </c>
      <c r="C31" s="2" t="s">
        <v>121</v>
      </c>
      <c r="D31" s="24" t="str" cm="1">
        <f t="array" ref="D31">IFERROR(
_xlfn.XLOOKUP(
  MAX(
    IFERROR(_xlfn.XLOOKUP(I31,{"gering";"mittel";"hoch";"sehr hoch"},{1;2;3;4}),0),
    IFERROR(_xlfn.XLOOKUP(N31,{"gering";"mittel";"hoch";"sehr hoch"},{1;2;3;4}),0),
    IFERROR(_xlfn.XLOOKUP(S31,{"gering";"mittel";"hoch";"sehr hoch"},{1;2;3;4}),0),
    IFERROR(_xlfn.XLOOKUP(X31,{"gering";"mittel";"hoch";"sehr hoch"},{1;2;3;4}),0)
  ), {1;2;3;4},{"gering";"mittel";"hoch";"sehr hoch"}),"entfällt")</f>
        <v>mittel</v>
      </c>
      <c r="E31" s="3">
        <v>1</v>
      </c>
      <c r="F31" s="3" t="str">
        <f t="shared" si="4"/>
        <v>vernachlässigbar</v>
      </c>
      <c r="G31" s="3">
        <v>1</v>
      </c>
      <c r="H31" s="3" t="str">
        <f t="shared" si="5"/>
        <v>selten</v>
      </c>
      <c r="I31" s="3" t="str">
        <f t="shared" si="12"/>
        <v>gering</v>
      </c>
      <c r="J31" s="22">
        <v>2</v>
      </c>
      <c r="K31" s="23" t="str">
        <f t="shared" si="6"/>
        <v>begrenzt</v>
      </c>
      <c r="L31" s="23">
        <v>2</v>
      </c>
      <c r="M31" s="23" t="str">
        <f t="shared" si="7"/>
        <v>gelegentlich</v>
      </c>
      <c r="N31" s="24" t="str">
        <f t="shared" si="1"/>
        <v>mittel</v>
      </c>
      <c r="O31" s="3">
        <v>2</v>
      </c>
      <c r="P31" s="3" t="str">
        <f t="shared" si="8"/>
        <v>begrenzt</v>
      </c>
      <c r="Q31" s="3">
        <v>1</v>
      </c>
      <c r="R31" s="3" t="str">
        <f t="shared" si="9"/>
        <v>selten</v>
      </c>
      <c r="S31" s="3" t="str">
        <f t="shared" si="2"/>
        <v>gering</v>
      </c>
      <c r="T31" s="22">
        <v>2</v>
      </c>
      <c r="U31" s="23" t="str">
        <f t="shared" si="10"/>
        <v>begrenzt</v>
      </c>
      <c r="V31" s="23">
        <v>2</v>
      </c>
      <c r="W31" s="23" t="str">
        <f t="shared" si="11"/>
        <v>gelegentlich</v>
      </c>
      <c r="X31" s="24" t="str">
        <f t="shared" si="3"/>
        <v>mittel</v>
      </c>
    </row>
    <row r="32" spans="1:24" ht="15" customHeight="1" x14ac:dyDescent="0.25">
      <c r="A32" s="2" t="s">
        <v>28</v>
      </c>
      <c r="B32" s="2" t="s">
        <v>94</v>
      </c>
      <c r="D32" s="24" t="str" cm="1">
        <f t="array" ref="D32">IFERROR(
_xlfn.XLOOKUP(
  MAX(
    IFERROR(_xlfn.XLOOKUP(I32,{"gering";"mittel";"hoch";"sehr hoch"},{1;2;3;4}),0),
    IFERROR(_xlfn.XLOOKUP(N32,{"gering";"mittel";"hoch";"sehr hoch"},{1;2;3;4}),0),
    IFERROR(_xlfn.XLOOKUP(S32,{"gering";"mittel";"hoch";"sehr hoch"},{1;2;3;4}),0),
    IFERROR(_xlfn.XLOOKUP(X32,{"gering";"mittel";"hoch";"sehr hoch"},{1;2;3;4}),0)
  ), {1;2;3;4},{"gering";"mittel";"hoch";"sehr hoch"}),"entfällt")</f>
        <v>gering</v>
      </c>
      <c r="E32" s="3">
        <v>1</v>
      </c>
      <c r="F32" s="3" t="str">
        <f t="shared" si="4"/>
        <v>vernachlässigbar</v>
      </c>
      <c r="G32" s="3">
        <v>1</v>
      </c>
      <c r="H32" s="3" t="str">
        <f t="shared" si="5"/>
        <v>selten</v>
      </c>
      <c r="I32" s="3" t="str">
        <f t="shared" si="12"/>
        <v>gering</v>
      </c>
      <c r="J32" s="22">
        <v>1</v>
      </c>
      <c r="K32" s="23" t="str">
        <f t="shared" si="6"/>
        <v>vernachlässigbar</v>
      </c>
      <c r="L32" s="23">
        <v>1</v>
      </c>
      <c r="M32" s="23" t="str">
        <f t="shared" si="7"/>
        <v>selten</v>
      </c>
      <c r="N32" s="24" t="str">
        <f t="shared" si="1"/>
        <v>gering</v>
      </c>
      <c r="O32" s="3">
        <v>1</v>
      </c>
      <c r="P32" s="3" t="str">
        <f t="shared" si="8"/>
        <v>vernachlässigbar</v>
      </c>
      <c r="Q32" s="3">
        <v>1</v>
      </c>
      <c r="R32" s="3" t="str">
        <f t="shared" si="9"/>
        <v>selten</v>
      </c>
      <c r="S32" s="3" t="str">
        <f t="shared" si="2"/>
        <v>gering</v>
      </c>
      <c r="T32" s="22">
        <v>1</v>
      </c>
      <c r="U32" s="23" t="str">
        <f t="shared" si="10"/>
        <v>vernachlässigbar</v>
      </c>
      <c r="V32" s="23">
        <v>1</v>
      </c>
      <c r="W32" s="23" t="str">
        <f t="shared" si="11"/>
        <v>selten</v>
      </c>
      <c r="X32" s="24" t="str">
        <f t="shared" si="3"/>
        <v>gering</v>
      </c>
    </row>
    <row r="33" spans="1:24" ht="15" customHeight="1" x14ac:dyDescent="0.25">
      <c r="A33" s="2" t="s">
        <v>29</v>
      </c>
      <c r="B33" s="2" t="s">
        <v>72</v>
      </c>
      <c r="C33" s="2" t="s">
        <v>121</v>
      </c>
      <c r="D33" s="24" t="str" cm="1">
        <f t="array" ref="D33">IFERROR(
_xlfn.XLOOKUP(
  MAX(
    IFERROR(_xlfn.XLOOKUP(I33,{"gering";"mittel";"hoch";"sehr hoch"},{1;2;3;4}),0),
    IFERROR(_xlfn.XLOOKUP(N33,{"gering";"mittel";"hoch";"sehr hoch"},{1;2;3;4}),0),
    IFERROR(_xlfn.XLOOKUP(S33,{"gering";"mittel";"hoch";"sehr hoch"},{1;2;3;4}),0),
    IFERROR(_xlfn.XLOOKUP(X33,{"gering";"mittel";"hoch";"sehr hoch"},{1;2;3;4}),0)
  ), {1;2;3;4},{"gering";"mittel";"hoch";"sehr hoch"}),"entfällt")</f>
        <v>gering</v>
      </c>
      <c r="E33" s="3">
        <v>1</v>
      </c>
      <c r="F33" s="3" t="str">
        <f t="shared" si="4"/>
        <v>vernachlässigbar</v>
      </c>
      <c r="G33" s="3">
        <v>1</v>
      </c>
      <c r="H33" s="3" t="str">
        <f t="shared" si="5"/>
        <v>selten</v>
      </c>
      <c r="I33" s="3" t="str">
        <f t="shared" si="12"/>
        <v>gering</v>
      </c>
      <c r="J33" s="22">
        <v>1</v>
      </c>
      <c r="K33" s="23" t="str">
        <f t="shared" si="6"/>
        <v>vernachlässigbar</v>
      </c>
      <c r="L33" s="23">
        <v>1</v>
      </c>
      <c r="M33" s="23" t="str">
        <f t="shared" si="7"/>
        <v>selten</v>
      </c>
      <c r="N33" s="24" t="str">
        <f t="shared" si="1"/>
        <v>gering</v>
      </c>
      <c r="O33" s="3">
        <v>1</v>
      </c>
      <c r="P33" s="3" t="str">
        <f t="shared" si="8"/>
        <v>vernachlässigbar</v>
      </c>
      <c r="Q33" s="3">
        <v>1</v>
      </c>
      <c r="R33" s="3" t="str">
        <f t="shared" si="9"/>
        <v>selten</v>
      </c>
      <c r="S33" s="3" t="str">
        <f t="shared" si="2"/>
        <v>gering</v>
      </c>
      <c r="T33" s="22">
        <v>1</v>
      </c>
      <c r="U33" s="23" t="str">
        <f t="shared" si="10"/>
        <v>vernachlässigbar</v>
      </c>
      <c r="V33" s="23">
        <v>1</v>
      </c>
      <c r="W33" s="23" t="str">
        <f t="shared" si="11"/>
        <v>selten</v>
      </c>
      <c r="X33" s="24" t="str">
        <f t="shared" si="3"/>
        <v>gering</v>
      </c>
    </row>
    <row r="34" spans="1:24" ht="15" customHeight="1" x14ac:dyDescent="0.25">
      <c r="A34" s="2" t="s">
        <v>30</v>
      </c>
      <c r="B34" s="2" t="s">
        <v>71</v>
      </c>
      <c r="C34" s="2" t="s">
        <v>124</v>
      </c>
      <c r="D34" s="24" t="str" cm="1">
        <f t="array" ref="D34">IFERROR(
_xlfn.XLOOKUP(
  MAX(
    IFERROR(_xlfn.XLOOKUP(I34,{"gering";"mittel";"hoch";"sehr hoch"},{1;2;3;4}),0),
    IFERROR(_xlfn.XLOOKUP(N34,{"gering";"mittel";"hoch";"sehr hoch"},{1;2;3;4}),0),
    IFERROR(_xlfn.XLOOKUP(S34,{"gering";"mittel";"hoch";"sehr hoch"},{1;2;3;4}),0),
    IFERROR(_xlfn.XLOOKUP(X34,{"gering";"mittel";"hoch";"sehr hoch"},{1;2;3;4}),0)
  ), {1;2;3;4},{"gering";"mittel";"hoch";"sehr hoch"}),"entfällt")</f>
        <v>mittel</v>
      </c>
      <c r="E34" s="3">
        <v>1</v>
      </c>
      <c r="F34" s="3" t="str">
        <f t="shared" si="4"/>
        <v>vernachlässigbar</v>
      </c>
      <c r="G34" s="3">
        <v>2</v>
      </c>
      <c r="H34" s="3" t="str">
        <f t="shared" si="5"/>
        <v>gelegentlich</v>
      </c>
      <c r="I34" s="3" t="str">
        <f t="shared" si="12"/>
        <v>gering</v>
      </c>
      <c r="J34" s="22">
        <v>2</v>
      </c>
      <c r="K34" s="23" t="str">
        <f t="shared" si="6"/>
        <v>begrenzt</v>
      </c>
      <c r="L34" s="23">
        <v>2</v>
      </c>
      <c r="M34" s="23" t="str">
        <f t="shared" si="7"/>
        <v>gelegentlich</v>
      </c>
      <c r="N34" s="24" t="str">
        <f t="shared" si="1"/>
        <v>mittel</v>
      </c>
      <c r="O34" s="3">
        <v>2</v>
      </c>
      <c r="P34" s="3" t="str">
        <f t="shared" si="8"/>
        <v>begrenzt</v>
      </c>
      <c r="Q34" s="3">
        <v>2</v>
      </c>
      <c r="R34" s="3" t="str">
        <f t="shared" si="9"/>
        <v>gelegentlich</v>
      </c>
      <c r="S34" s="3" t="str">
        <f t="shared" si="2"/>
        <v>mittel</v>
      </c>
      <c r="T34" s="22">
        <v>2</v>
      </c>
      <c r="U34" s="23" t="str">
        <f t="shared" si="10"/>
        <v>begrenzt</v>
      </c>
      <c r="V34" s="23">
        <v>2</v>
      </c>
      <c r="W34" s="23" t="str">
        <f t="shared" si="11"/>
        <v>gelegentlich</v>
      </c>
      <c r="X34" s="24" t="str">
        <f t="shared" si="3"/>
        <v>mittel</v>
      </c>
    </row>
    <row r="35" spans="1:24" ht="15" customHeight="1" x14ac:dyDescent="0.25">
      <c r="A35" s="2" t="s">
        <v>31</v>
      </c>
      <c r="B35" s="2" t="s">
        <v>70</v>
      </c>
      <c r="C35" s="2" t="s">
        <v>121</v>
      </c>
      <c r="D35" s="24" t="str" cm="1">
        <f t="array" ref="D35">IFERROR(
_xlfn.XLOOKUP(
  MAX(
    IFERROR(_xlfn.XLOOKUP(I35,{"gering";"mittel";"hoch";"sehr hoch"},{1;2;3;4}),0),
    IFERROR(_xlfn.XLOOKUP(N35,{"gering";"mittel";"hoch";"sehr hoch"},{1;2;3;4}),0),
    IFERROR(_xlfn.XLOOKUP(S35,{"gering";"mittel";"hoch";"sehr hoch"},{1;2;3;4}),0),
    IFERROR(_xlfn.XLOOKUP(X35,{"gering";"mittel";"hoch";"sehr hoch"},{1;2;3;4}),0)
  ), {1;2;3;4},{"gering";"mittel";"hoch";"sehr hoch"}),"entfällt")</f>
        <v>gering</v>
      </c>
      <c r="E35" s="3">
        <v>1</v>
      </c>
      <c r="F35" s="3" t="str">
        <f t="shared" si="4"/>
        <v>vernachlässigbar</v>
      </c>
      <c r="G35" s="3">
        <v>1</v>
      </c>
      <c r="H35" s="3" t="str">
        <f t="shared" si="5"/>
        <v>selten</v>
      </c>
      <c r="I35" s="3" t="str">
        <f t="shared" si="12"/>
        <v>gering</v>
      </c>
      <c r="J35" s="22">
        <v>1</v>
      </c>
      <c r="K35" s="23" t="str">
        <f t="shared" si="6"/>
        <v>vernachlässigbar</v>
      </c>
      <c r="L35" s="23">
        <v>1</v>
      </c>
      <c r="M35" s="23" t="str">
        <f t="shared" si="7"/>
        <v>selten</v>
      </c>
      <c r="N35" s="24" t="str">
        <f t="shared" si="1"/>
        <v>gering</v>
      </c>
      <c r="O35" s="3">
        <v>1</v>
      </c>
      <c r="P35" s="3" t="str">
        <f t="shared" si="8"/>
        <v>vernachlässigbar</v>
      </c>
      <c r="Q35" s="3">
        <v>1</v>
      </c>
      <c r="R35" s="3" t="str">
        <f t="shared" si="9"/>
        <v>selten</v>
      </c>
      <c r="S35" s="3" t="str">
        <f t="shared" si="2"/>
        <v>gering</v>
      </c>
      <c r="T35" s="22">
        <v>1</v>
      </c>
      <c r="U35" s="23" t="str">
        <f t="shared" si="10"/>
        <v>vernachlässigbar</v>
      </c>
      <c r="V35" s="23">
        <v>1</v>
      </c>
      <c r="W35" s="23" t="str">
        <f t="shared" si="11"/>
        <v>selten</v>
      </c>
      <c r="X35" s="24" t="str">
        <f t="shared" si="3"/>
        <v>gering</v>
      </c>
    </row>
    <row r="36" spans="1:24" ht="15" customHeight="1" x14ac:dyDescent="0.25">
      <c r="A36" s="2" t="s">
        <v>32</v>
      </c>
      <c r="B36" s="2" t="s">
        <v>43</v>
      </c>
      <c r="C36" s="2" t="s">
        <v>123</v>
      </c>
      <c r="D36" s="24" t="str" cm="1">
        <f t="array" ref="D36">IFERROR(
_xlfn.XLOOKUP(
  MAX(
    IFERROR(_xlfn.XLOOKUP(I36,{"gering";"mittel";"hoch";"sehr hoch"},{1;2;3;4}),0),
    IFERROR(_xlfn.XLOOKUP(N36,{"gering";"mittel";"hoch";"sehr hoch"},{1;2;3;4}),0),
    IFERROR(_xlfn.XLOOKUP(S36,{"gering";"mittel";"hoch";"sehr hoch"},{1;2;3;4}),0),
    IFERROR(_xlfn.XLOOKUP(X36,{"gering";"mittel";"hoch";"sehr hoch"},{1;2;3;4}),0)
  ), {1;2;3;4},{"gering";"mittel";"hoch";"sehr hoch"}),"entfällt")</f>
        <v>entfällt</v>
      </c>
      <c r="E36" s="15" t="s">
        <v>115</v>
      </c>
      <c r="F36" s="3" t="str">
        <f t="shared" si="4"/>
        <v>keine</v>
      </c>
      <c r="G36" s="15" t="s">
        <v>115</v>
      </c>
      <c r="H36" s="3" t="str">
        <f t="shared" si="5"/>
        <v>keine</v>
      </c>
      <c r="I36" s="3" t="str">
        <f t="shared" si="12"/>
        <v>entfällt</v>
      </c>
      <c r="J36" s="25" t="s">
        <v>115</v>
      </c>
      <c r="K36" s="23" t="str">
        <f t="shared" si="6"/>
        <v>keine</v>
      </c>
      <c r="L36" s="26" t="s">
        <v>115</v>
      </c>
      <c r="M36" s="23" t="str">
        <f t="shared" si="7"/>
        <v>keine</v>
      </c>
      <c r="N36" s="24" t="str">
        <f t="shared" si="1"/>
        <v>entfällt</v>
      </c>
      <c r="O36" s="15" t="s">
        <v>115</v>
      </c>
      <c r="P36" s="3" t="str">
        <f t="shared" si="8"/>
        <v>keine</v>
      </c>
      <c r="Q36" s="15" t="s">
        <v>115</v>
      </c>
      <c r="R36" s="3" t="str">
        <f t="shared" si="9"/>
        <v>keine</v>
      </c>
      <c r="S36" s="3" t="str">
        <f t="shared" si="2"/>
        <v>entfällt</v>
      </c>
      <c r="T36" s="25" t="s">
        <v>115</v>
      </c>
      <c r="U36" s="23" t="str">
        <f t="shared" si="10"/>
        <v>keine</v>
      </c>
      <c r="V36" s="26" t="s">
        <v>115</v>
      </c>
      <c r="W36" s="23" t="str">
        <f t="shared" si="11"/>
        <v>keine</v>
      </c>
      <c r="X36" s="24" t="str">
        <f t="shared" si="3"/>
        <v>entfällt</v>
      </c>
    </row>
    <row r="37" spans="1:24" ht="15" customHeight="1" x14ac:dyDescent="0.25">
      <c r="A37" s="2" t="s">
        <v>33</v>
      </c>
      <c r="B37" s="2" t="s">
        <v>44</v>
      </c>
      <c r="C37" s="2" t="s">
        <v>123</v>
      </c>
      <c r="D37" s="24" t="str" cm="1">
        <f t="array" ref="D37">IFERROR(
_xlfn.XLOOKUP(
  MAX(
    IFERROR(_xlfn.XLOOKUP(I37,{"gering";"mittel";"hoch";"sehr hoch"},{1;2;3;4}),0),
    IFERROR(_xlfn.XLOOKUP(N37,{"gering";"mittel";"hoch";"sehr hoch"},{1;2;3;4}),0),
    IFERROR(_xlfn.XLOOKUP(S37,{"gering";"mittel";"hoch";"sehr hoch"},{1;2;3;4}),0),
    IFERROR(_xlfn.XLOOKUP(X37,{"gering";"mittel";"hoch";"sehr hoch"},{1;2;3;4}),0)
  ), {1;2;3;4},{"gering";"mittel";"hoch";"sehr hoch"}),"entfällt")</f>
        <v>gering</v>
      </c>
      <c r="E37" s="3">
        <v>2</v>
      </c>
      <c r="F37" s="3" t="str">
        <f t="shared" si="4"/>
        <v>begrenzt</v>
      </c>
      <c r="G37" s="3">
        <v>1</v>
      </c>
      <c r="H37" s="3" t="str">
        <f t="shared" si="5"/>
        <v>selten</v>
      </c>
      <c r="I37" s="3" t="str">
        <f t="shared" si="12"/>
        <v>gering</v>
      </c>
      <c r="J37" s="22">
        <v>2</v>
      </c>
      <c r="K37" s="23" t="str">
        <f t="shared" si="6"/>
        <v>begrenzt</v>
      </c>
      <c r="L37" s="23">
        <v>1</v>
      </c>
      <c r="M37" s="23" t="str">
        <f t="shared" si="7"/>
        <v>selten</v>
      </c>
      <c r="N37" s="24" t="str">
        <f t="shared" si="1"/>
        <v>gering</v>
      </c>
      <c r="O37" s="3">
        <v>2</v>
      </c>
      <c r="P37" s="3" t="str">
        <f t="shared" si="8"/>
        <v>begrenzt</v>
      </c>
      <c r="Q37" s="3">
        <v>1</v>
      </c>
      <c r="R37" s="3" t="str">
        <f t="shared" si="9"/>
        <v>selten</v>
      </c>
      <c r="S37" s="3" t="str">
        <f t="shared" si="2"/>
        <v>gering</v>
      </c>
      <c r="T37" s="22">
        <v>2</v>
      </c>
      <c r="U37" s="23" t="str">
        <f t="shared" si="10"/>
        <v>begrenzt</v>
      </c>
      <c r="V37" s="23">
        <v>1</v>
      </c>
      <c r="W37" s="23" t="str">
        <f t="shared" si="11"/>
        <v>selten</v>
      </c>
      <c r="X37" s="24" t="str">
        <f t="shared" si="3"/>
        <v>gering</v>
      </c>
    </row>
    <row r="38" spans="1:24" ht="15" customHeight="1" x14ac:dyDescent="0.25">
      <c r="A38" s="2" t="s">
        <v>34</v>
      </c>
      <c r="B38" s="2" t="s">
        <v>69</v>
      </c>
      <c r="C38" s="2" t="s">
        <v>122</v>
      </c>
      <c r="D38" s="24" t="str" cm="1">
        <f t="array" ref="D38">IFERROR(
_xlfn.XLOOKUP(
  MAX(
    IFERROR(_xlfn.XLOOKUP(I38,{"gering";"mittel";"hoch";"sehr hoch"},{1;2;3;4}),0),
    IFERROR(_xlfn.XLOOKUP(N38,{"gering";"mittel";"hoch";"sehr hoch"},{1;2;3;4}),0),
    IFERROR(_xlfn.XLOOKUP(S38,{"gering";"mittel";"hoch";"sehr hoch"},{1;2;3;4}),0),
    IFERROR(_xlfn.XLOOKUP(X38,{"gering";"mittel";"hoch";"sehr hoch"},{1;2;3;4}),0)
  ), {1;2;3;4},{"gering";"mittel";"hoch";"sehr hoch"}),"entfällt")</f>
        <v>entfällt</v>
      </c>
      <c r="E38" s="15" t="s">
        <v>115</v>
      </c>
      <c r="F38" s="3" t="str">
        <f t="shared" si="4"/>
        <v>keine</v>
      </c>
      <c r="G38" s="15" t="s">
        <v>115</v>
      </c>
      <c r="H38" s="3" t="str">
        <f t="shared" si="5"/>
        <v>keine</v>
      </c>
      <c r="I38" s="3" t="str">
        <f t="shared" si="12"/>
        <v>entfällt</v>
      </c>
      <c r="J38" s="25" t="s">
        <v>115</v>
      </c>
      <c r="K38" s="23" t="str">
        <f t="shared" si="6"/>
        <v>keine</v>
      </c>
      <c r="L38" s="26" t="s">
        <v>115</v>
      </c>
      <c r="M38" s="23" t="str">
        <f t="shared" si="7"/>
        <v>keine</v>
      </c>
      <c r="N38" s="24" t="str">
        <f t="shared" si="1"/>
        <v>entfällt</v>
      </c>
      <c r="O38" s="15" t="s">
        <v>115</v>
      </c>
      <c r="P38" s="3" t="str">
        <f t="shared" si="8"/>
        <v>keine</v>
      </c>
      <c r="Q38" s="15" t="s">
        <v>115</v>
      </c>
      <c r="R38" s="3" t="str">
        <f t="shared" si="9"/>
        <v>keine</v>
      </c>
      <c r="S38" s="3" t="str">
        <f t="shared" si="2"/>
        <v>entfällt</v>
      </c>
      <c r="T38" s="25" t="s">
        <v>115</v>
      </c>
      <c r="U38" s="23" t="str">
        <f t="shared" si="10"/>
        <v>keine</v>
      </c>
      <c r="V38" s="26" t="s">
        <v>115</v>
      </c>
      <c r="W38" s="23" t="str">
        <f t="shared" si="11"/>
        <v>keine</v>
      </c>
      <c r="X38" s="24" t="str">
        <f t="shared" si="3"/>
        <v>entfällt</v>
      </c>
    </row>
    <row r="39" spans="1:24" ht="15" customHeight="1" x14ac:dyDescent="0.25">
      <c r="A39" s="2" t="s">
        <v>35</v>
      </c>
      <c r="B39" s="2" t="s">
        <v>46</v>
      </c>
      <c r="C39" s="2" t="s">
        <v>121</v>
      </c>
      <c r="D39" s="24" t="str" cm="1">
        <f t="array" ref="D39">IFERROR(
_xlfn.XLOOKUP(
  MAX(
    IFERROR(_xlfn.XLOOKUP(I39,{"gering";"mittel";"hoch";"sehr hoch"},{1;2;3;4}),0),
    IFERROR(_xlfn.XLOOKUP(N39,{"gering";"mittel";"hoch";"sehr hoch"},{1;2;3;4}),0),
    IFERROR(_xlfn.XLOOKUP(S39,{"gering";"mittel";"hoch";"sehr hoch"},{1;2;3;4}),0),
    IFERROR(_xlfn.XLOOKUP(X39,{"gering";"mittel";"hoch";"sehr hoch"},{1;2;3;4}),0)
  ), {1;2;3;4},{"gering";"mittel";"hoch";"sehr hoch"}),"entfällt")</f>
        <v>entfällt</v>
      </c>
      <c r="E39" s="15" t="s">
        <v>115</v>
      </c>
      <c r="F39" s="3" t="str">
        <f t="shared" si="4"/>
        <v>keine</v>
      </c>
      <c r="G39" s="15" t="s">
        <v>115</v>
      </c>
      <c r="H39" s="3" t="str">
        <f t="shared" si="5"/>
        <v>keine</v>
      </c>
      <c r="I39" s="3" t="str">
        <f t="shared" si="12"/>
        <v>entfällt</v>
      </c>
      <c r="J39" s="25" t="s">
        <v>115</v>
      </c>
      <c r="K39" s="23" t="str">
        <f t="shared" si="6"/>
        <v>keine</v>
      </c>
      <c r="L39" s="26" t="s">
        <v>115</v>
      </c>
      <c r="M39" s="23" t="str">
        <f t="shared" si="7"/>
        <v>keine</v>
      </c>
      <c r="N39" s="24" t="str">
        <f t="shared" si="1"/>
        <v>entfällt</v>
      </c>
      <c r="O39" s="15" t="s">
        <v>115</v>
      </c>
      <c r="P39" s="3" t="str">
        <f t="shared" si="8"/>
        <v>keine</v>
      </c>
      <c r="Q39" s="15" t="s">
        <v>115</v>
      </c>
      <c r="R39" s="3" t="str">
        <f t="shared" si="9"/>
        <v>keine</v>
      </c>
      <c r="S39" s="3" t="str">
        <f t="shared" si="2"/>
        <v>entfällt</v>
      </c>
      <c r="T39" s="25" t="s">
        <v>115</v>
      </c>
      <c r="U39" s="23" t="str">
        <f t="shared" si="10"/>
        <v>keine</v>
      </c>
      <c r="V39" s="26" t="s">
        <v>115</v>
      </c>
      <c r="W39" s="23" t="str">
        <f t="shared" si="11"/>
        <v>keine</v>
      </c>
      <c r="X39" s="24" t="str">
        <f t="shared" si="3"/>
        <v>entfällt</v>
      </c>
    </row>
    <row r="40" spans="1:24" ht="15" customHeight="1" x14ac:dyDescent="0.25">
      <c r="A40" s="2" t="s">
        <v>36</v>
      </c>
      <c r="B40" s="2" t="s">
        <v>68</v>
      </c>
      <c r="C40" s="2" t="s">
        <v>122</v>
      </c>
      <c r="D40" s="24" t="str" cm="1">
        <f t="array" ref="D40">IFERROR(
_xlfn.XLOOKUP(
  MAX(
    IFERROR(_xlfn.XLOOKUP(I40,{"gering";"mittel";"hoch";"sehr hoch"},{1;2;3;4}),0),
    IFERROR(_xlfn.XLOOKUP(N40,{"gering";"mittel";"hoch";"sehr hoch"},{1;2;3;4}),0),
    IFERROR(_xlfn.XLOOKUP(S40,{"gering";"mittel";"hoch";"sehr hoch"},{1;2;3;4}),0),
    IFERROR(_xlfn.XLOOKUP(X40,{"gering";"mittel";"hoch";"sehr hoch"},{1;2;3;4}),0)
  ), {1;2;3;4},{"gering";"mittel";"hoch";"sehr hoch"}),"entfällt")</f>
        <v>entfällt</v>
      </c>
      <c r="E40" s="15" t="s">
        <v>115</v>
      </c>
      <c r="F40" s="3" t="str">
        <f t="shared" si="4"/>
        <v>keine</v>
      </c>
      <c r="G40" s="15" t="s">
        <v>115</v>
      </c>
      <c r="H40" s="3" t="str">
        <f t="shared" si="5"/>
        <v>keine</v>
      </c>
      <c r="I40" s="3" t="str">
        <f t="shared" si="12"/>
        <v>entfällt</v>
      </c>
      <c r="J40" s="25" t="s">
        <v>115</v>
      </c>
      <c r="K40" s="23" t="str">
        <f t="shared" si="6"/>
        <v>keine</v>
      </c>
      <c r="L40" s="26" t="s">
        <v>115</v>
      </c>
      <c r="M40" s="23" t="str">
        <f t="shared" si="7"/>
        <v>keine</v>
      </c>
      <c r="N40" s="24" t="str">
        <f t="shared" si="1"/>
        <v>entfällt</v>
      </c>
      <c r="O40" s="15" t="s">
        <v>115</v>
      </c>
      <c r="P40" s="3" t="str">
        <f t="shared" si="8"/>
        <v>keine</v>
      </c>
      <c r="Q40" s="15" t="s">
        <v>115</v>
      </c>
      <c r="R40" s="3" t="str">
        <f t="shared" si="9"/>
        <v>keine</v>
      </c>
      <c r="S40" s="3" t="str">
        <f t="shared" si="2"/>
        <v>entfällt</v>
      </c>
      <c r="T40" s="25" t="s">
        <v>115</v>
      </c>
      <c r="U40" s="23" t="str">
        <f t="shared" si="10"/>
        <v>keine</v>
      </c>
      <c r="V40" s="26" t="s">
        <v>115</v>
      </c>
      <c r="W40" s="23" t="str">
        <f t="shared" si="11"/>
        <v>keine</v>
      </c>
      <c r="X40" s="24" t="str">
        <f t="shared" si="3"/>
        <v>entfällt</v>
      </c>
    </row>
    <row r="41" spans="1:24" ht="15" customHeight="1" x14ac:dyDescent="0.25">
      <c r="A41" s="2" t="s">
        <v>37</v>
      </c>
      <c r="B41" s="2" t="s">
        <v>67</v>
      </c>
      <c r="C41" s="2" t="s">
        <v>121</v>
      </c>
      <c r="D41" s="24" t="str" cm="1">
        <f t="array" ref="D41">IFERROR(
_xlfn.XLOOKUP(
  MAX(
    IFERROR(_xlfn.XLOOKUP(I41,{"gering";"mittel";"hoch";"sehr hoch"},{1;2;3;4}),0),
    IFERROR(_xlfn.XLOOKUP(N41,{"gering";"mittel";"hoch";"sehr hoch"},{1;2;3;4}),0),
    IFERROR(_xlfn.XLOOKUP(S41,{"gering";"mittel";"hoch";"sehr hoch"},{1;2;3;4}),0),
    IFERROR(_xlfn.XLOOKUP(X41,{"gering";"mittel";"hoch";"sehr hoch"},{1;2;3;4}),0)
  ), {1;2;3;4},{"gering";"mittel";"hoch";"sehr hoch"}),"entfällt")</f>
        <v>entfällt</v>
      </c>
      <c r="E41" s="15" t="s">
        <v>115</v>
      </c>
      <c r="F41" s="3" t="str">
        <f t="shared" si="4"/>
        <v>keine</v>
      </c>
      <c r="G41" s="15" t="s">
        <v>115</v>
      </c>
      <c r="H41" s="3" t="str">
        <f t="shared" si="5"/>
        <v>keine</v>
      </c>
      <c r="I41" s="3" t="str">
        <f t="shared" si="12"/>
        <v>entfällt</v>
      </c>
      <c r="J41" s="25" t="s">
        <v>115</v>
      </c>
      <c r="K41" s="23" t="str">
        <f t="shared" si="6"/>
        <v>keine</v>
      </c>
      <c r="L41" s="26" t="s">
        <v>115</v>
      </c>
      <c r="M41" s="23" t="str">
        <f t="shared" si="7"/>
        <v>keine</v>
      </c>
      <c r="N41" s="24" t="str">
        <f t="shared" si="1"/>
        <v>entfällt</v>
      </c>
      <c r="O41" s="15" t="s">
        <v>115</v>
      </c>
      <c r="P41" s="3" t="str">
        <f t="shared" si="8"/>
        <v>keine</v>
      </c>
      <c r="Q41" s="15" t="s">
        <v>115</v>
      </c>
      <c r="R41" s="3" t="str">
        <f t="shared" si="9"/>
        <v>keine</v>
      </c>
      <c r="S41" s="3" t="str">
        <f t="shared" si="2"/>
        <v>entfällt</v>
      </c>
      <c r="T41" s="25" t="s">
        <v>115</v>
      </c>
      <c r="U41" s="23" t="str">
        <f t="shared" si="10"/>
        <v>keine</v>
      </c>
      <c r="V41" s="26" t="s">
        <v>115</v>
      </c>
      <c r="W41" s="23" t="str">
        <f t="shared" si="11"/>
        <v>keine</v>
      </c>
      <c r="X41" s="24" t="str">
        <f t="shared" si="3"/>
        <v>entfällt</v>
      </c>
    </row>
    <row r="42" spans="1:24" ht="15" customHeight="1" x14ac:dyDescent="0.25">
      <c r="A42" s="2" t="s">
        <v>49</v>
      </c>
      <c r="B42" s="2" t="s">
        <v>66</v>
      </c>
      <c r="C42" s="2" t="s">
        <v>123</v>
      </c>
      <c r="D42" s="24" t="str" cm="1">
        <f t="array" ref="D42">IFERROR(
_xlfn.XLOOKUP(
  MAX(
    IFERROR(_xlfn.XLOOKUP(I42,{"gering";"mittel";"hoch";"sehr hoch"},{1;2;3;4}),0),
    IFERROR(_xlfn.XLOOKUP(N42,{"gering";"mittel";"hoch";"sehr hoch"},{1;2;3;4}),0),
    IFERROR(_xlfn.XLOOKUP(S42,{"gering";"mittel";"hoch";"sehr hoch"},{1;2;3;4}),0),
    IFERROR(_xlfn.XLOOKUP(X42,{"gering";"mittel";"hoch";"sehr hoch"},{1;2;3;4}),0)
  ), {1;2;3;4},{"gering";"mittel";"hoch";"sehr hoch"}),"entfällt")</f>
        <v>mittel</v>
      </c>
      <c r="E42" s="15" t="s">
        <v>115</v>
      </c>
      <c r="F42" s="3" t="str">
        <f t="shared" si="4"/>
        <v>keine</v>
      </c>
      <c r="G42" s="15" t="s">
        <v>115</v>
      </c>
      <c r="H42" s="3" t="str">
        <f t="shared" si="5"/>
        <v>keine</v>
      </c>
      <c r="I42" s="3" t="str">
        <f t="shared" si="12"/>
        <v>entfällt</v>
      </c>
      <c r="J42" s="25" t="s">
        <v>115</v>
      </c>
      <c r="K42" s="23" t="str">
        <f t="shared" si="6"/>
        <v>keine</v>
      </c>
      <c r="L42" s="26" t="s">
        <v>115</v>
      </c>
      <c r="M42" s="23" t="str">
        <f t="shared" si="7"/>
        <v>keine</v>
      </c>
      <c r="N42" s="24" t="str">
        <f t="shared" si="1"/>
        <v>entfällt</v>
      </c>
      <c r="O42" s="15" t="s">
        <v>115</v>
      </c>
      <c r="P42" s="3" t="str">
        <f t="shared" si="8"/>
        <v>keine</v>
      </c>
      <c r="Q42" s="15" t="s">
        <v>115</v>
      </c>
      <c r="R42" s="3" t="str">
        <f t="shared" si="9"/>
        <v>keine</v>
      </c>
      <c r="S42" s="3" t="str">
        <f t="shared" si="2"/>
        <v>entfällt</v>
      </c>
      <c r="T42" s="22">
        <v>2</v>
      </c>
      <c r="U42" s="23" t="str">
        <f t="shared" si="10"/>
        <v>begrenzt</v>
      </c>
      <c r="V42" s="23">
        <v>2</v>
      </c>
      <c r="W42" s="23" t="str">
        <f t="shared" si="11"/>
        <v>gelegentlich</v>
      </c>
      <c r="X42" s="24" t="str">
        <f t="shared" si="3"/>
        <v>mittel</v>
      </c>
    </row>
    <row r="43" spans="1:24" ht="15" customHeight="1" x14ac:dyDescent="0.25">
      <c r="A43" s="2" t="s">
        <v>50</v>
      </c>
      <c r="B43" s="2" t="s">
        <v>65</v>
      </c>
      <c r="C43" s="2" t="s">
        <v>123</v>
      </c>
      <c r="D43" s="24" t="str" cm="1">
        <f t="array" ref="D43">IFERROR(
_xlfn.XLOOKUP(
  MAX(
    IFERROR(_xlfn.XLOOKUP(I43,{"gering";"mittel";"hoch";"sehr hoch"},{1;2;3;4}),0),
    IFERROR(_xlfn.XLOOKUP(N43,{"gering";"mittel";"hoch";"sehr hoch"},{1;2;3;4}),0),
    IFERROR(_xlfn.XLOOKUP(S43,{"gering";"mittel";"hoch";"sehr hoch"},{1;2;3;4}),0),
    IFERROR(_xlfn.XLOOKUP(X43,{"gering";"mittel";"hoch";"sehr hoch"},{1;2;3;4}),0)
  ), {1;2;3;4},{"gering";"mittel";"hoch";"sehr hoch"}),"entfällt")</f>
        <v>mittel</v>
      </c>
      <c r="E43" s="15" t="s">
        <v>115</v>
      </c>
      <c r="F43" s="3" t="str">
        <f t="shared" si="4"/>
        <v>keine</v>
      </c>
      <c r="G43" s="15" t="s">
        <v>115</v>
      </c>
      <c r="H43" s="3" t="str">
        <f t="shared" si="5"/>
        <v>keine</v>
      </c>
      <c r="I43" s="3" t="str">
        <f t="shared" si="12"/>
        <v>entfällt</v>
      </c>
      <c r="J43" s="25" t="s">
        <v>115</v>
      </c>
      <c r="K43" s="23" t="str">
        <f t="shared" si="6"/>
        <v>keine</v>
      </c>
      <c r="L43" s="26" t="s">
        <v>115</v>
      </c>
      <c r="M43" s="23" t="str">
        <f t="shared" si="7"/>
        <v>keine</v>
      </c>
      <c r="N43" s="24" t="str">
        <f t="shared" si="1"/>
        <v>entfällt</v>
      </c>
      <c r="O43" s="15">
        <v>2</v>
      </c>
      <c r="P43" s="3" t="str">
        <f t="shared" si="8"/>
        <v>begrenzt</v>
      </c>
      <c r="Q43" s="15">
        <v>1</v>
      </c>
      <c r="R43" s="3" t="str">
        <f t="shared" si="9"/>
        <v>selten</v>
      </c>
      <c r="S43" s="3" t="str">
        <f t="shared" si="2"/>
        <v>gering</v>
      </c>
      <c r="T43" s="22">
        <v>2</v>
      </c>
      <c r="U43" s="23" t="str">
        <f t="shared" si="10"/>
        <v>begrenzt</v>
      </c>
      <c r="V43" s="23">
        <v>2</v>
      </c>
      <c r="W43" s="23" t="str">
        <f t="shared" si="11"/>
        <v>gelegentlich</v>
      </c>
      <c r="X43" s="24" t="str">
        <f t="shared" si="3"/>
        <v>mittel</v>
      </c>
    </row>
    <row r="44" spans="1:24" ht="15" customHeight="1" x14ac:dyDescent="0.25">
      <c r="A44" s="2" t="s">
        <v>51</v>
      </c>
      <c r="B44" s="2" t="s">
        <v>64</v>
      </c>
      <c r="C44" s="2" t="s">
        <v>123</v>
      </c>
      <c r="D44" s="24" t="str" cm="1">
        <f t="array" ref="D44">IFERROR(
_xlfn.XLOOKUP(
  MAX(
    IFERROR(_xlfn.XLOOKUP(I44,{"gering";"mittel";"hoch";"sehr hoch"},{1;2;3;4}),0),
    IFERROR(_xlfn.XLOOKUP(N44,{"gering";"mittel";"hoch";"sehr hoch"},{1;2;3;4}),0),
    IFERROR(_xlfn.XLOOKUP(S44,{"gering";"mittel";"hoch";"sehr hoch"},{1;2;3;4}),0),
    IFERROR(_xlfn.XLOOKUP(X44,{"gering";"mittel";"hoch";"sehr hoch"},{1;2;3;4}),0)
  ), {1;2;3;4},{"gering";"mittel";"hoch";"sehr hoch"}),"entfällt")</f>
        <v>mittel</v>
      </c>
      <c r="E44" s="3">
        <v>2</v>
      </c>
      <c r="F44" s="3" t="str">
        <f t="shared" si="4"/>
        <v>begrenzt</v>
      </c>
      <c r="G44" s="3">
        <v>2</v>
      </c>
      <c r="H44" s="3" t="str">
        <f t="shared" si="5"/>
        <v>gelegentlich</v>
      </c>
      <c r="I44" s="3" t="str">
        <f t="shared" si="12"/>
        <v>mittel</v>
      </c>
      <c r="J44" s="22">
        <v>2</v>
      </c>
      <c r="K44" s="23" t="str">
        <f t="shared" si="6"/>
        <v>begrenzt</v>
      </c>
      <c r="L44" s="23">
        <v>2</v>
      </c>
      <c r="M44" s="23" t="str">
        <f t="shared" si="7"/>
        <v>gelegentlich</v>
      </c>
      <c r="N44" s="24" t="str">
        <f t="shared" si="1"/>
        <v>mittel</v>
      </c>
      <c r="O44" s="3">
        <v>2</v>
      </c>
      <c r="P44" s="3" t="str">
        <f t="shared" si="8"/>
        <v>begrenzt</v>
      </c>
      <c r="Q44" s="3">
        <v>1</v>
      </c>
      <c r="R44" s="3" t="str">
        <f t="shared" si="9"/>
        <v>selten</v>
      </c>
      <c r="S44" s="3" t="str">
        <f t="shared" si="2"/>
        <v>gering</v>
      </c>
      <c r="T44" s="22">
        <v>2</v>
      </c>
      <c r="U44" s="23" t="str">
        <f t="shared" si="10"/>
        <v>begrenzt</v>
      </c>
      <c r="V44" s="23">
        <v>1</v>
      </c>
      <c r="W44" s="23" t="str">
        <f t="shared" si="11"/>
        <v>selten</v>
      </c>
      <c r="X44" s="24" t="str">
        <f t="shared" si="3"/>
        <v>gering</v>
      </c>
    </row>
    <row r="45" spans="1:24" ht="15" customHeight="1" x14ac:dyDescent="0.25">
      <c r="A45" s="2" t="s">
        <v>52</v>
      </c>
      <c r="B45" s="2" t="s">
        <v>63</v>
      </c>
      <c r="C45" s="2" t="s">
        <v>122</v>
      </c>
      <c r="D45" s="24" t="str" cm="1">
        <f t="array" ref="D45">IFERROR(
_xlfn.XLOOKUP(
  MAX(
    IFERROR(_xlfn.XLOOKUP(I45,{"gering";"mittel";"hoch";"sehr hoch"},{1;2;3;4}),0),
    IFERROR(_xlfn.XLOOKUP(N45,{"gering";"mittel";"hoch";"sehr hoch"},{1;2;3;4}),0),
    IFERROR(_xlfn.XLOOKUP(S45,{"gering";"mittel";"hoch";"sehr hoch"},{1;2;3;4}),0),
    IFERROR(_xlfn.XLOOKUP(X45,{"gering";"mittel";"hoch";"sehr hoch"},{1;2;3;4}),0)
  ), {1;2;3;4},{"gering";"mittel";"hoch";"sehr hoch"}),"entfällt")</f>
        <v>entfällt</v>
      </c>
      <c r="E45" s="15" t="s">
        <v>115</v>
      </c>
      <c r="F45" s="3" t="str">
        <f t="shared" si="4"/>
        <v>keine</v>
      </c>
      <c r="G45" s="15" t="s">
        <v>115</v>
      </c>
      <c r="H45" s="3" t="str">
        <f t="shared" si="5"/>
        <v>keine</v>
      </c>
      <c r="I45" s="3" t="str">
        <f t="shared" si="12"/>
        <v>entfällt</v>
      </c>
      <c r="J45" s="25" t="s">
        <v>115</v>
      </c>
      <c r="K45" s="23" t="str">
        <f t="shared" si="6"/>
        <v>keine</v>
      </c>
      <c r="L45" s="26" t="s">
        <v>115</v>
      </c>
      <c r="M45" s="23" t="str">
        <f t="shared" si="7"/>
        <v>keine</v>
      </c>
      <c r="N45" s="24" t="str">
        <f t="shared" si="1"/>
        <v>entfällt</v>
      </c>
      <c r="O45" s="15" t="s">
        <v>115</v>
      </c>
      <c r="P45" s="3" t="str">
        <f t="shared" si="8"/>
        <v>keine</v>
      </c>
      <c r="Q45" s="15" t="s">
        <v>115</v>
      </c>
      <c r="R45" s="3" t="str">
        <f t="shared" si="9"/>
        <v>keine</v>
      </c>
      <c r="S45" s="3" t="str">
        <f t="shared" si="2"/>
        <v>entfällt</v>
      </c>
      <c r="T45" s="25" t="s">
        <v>115</v>
      </c>
      <c r="U45" s="23" t="str">
        <f t="shared" si="10"/>
        <v>keine</v>
      </c>
      <c r="V45" s="26" t="s">
        <v>115</v>
      </c>
      <c r="W45" s="23" t="str">
        <f t="shared" si="11"/>
        <v>keine</v>
      </c>
      <c r="X45" s="24" t="str">
        <f t="shared" si="3"/>
        <v>entfällt</v>
      </c>
    </row>
    <row r="46" spans="1:24" ht="15" customHeight="1" x14ac:dyDescent="0.25">
      <c r="A46" s="2" t="s">
        <v>53</v>
      </c>
      <c r="B46" s="2" t="s">
        <v>62</v>
      </c>
      <c r="C46" s="2" t="s">
        <v>122</v>
      </c>
      <c r="D46" s="24" t="str" cm="1">
        <f t="array" ref="D46">IFERROR(
_xlfn.XLOOKUP(
  MAX(
    IFERROR(_xlfn.XLOOKUP(I46,{"gering";"mittel";"hoch";"sehr hoch"},{1;2;3;4}),0),
    IFERROR(_xlfn.XLOOKUP(N46,{"gering";"mittel";"hoch";"sehr hoch"},{1;2;3;4}),0),
    IFERROR(_xlfn.XLOOKUP(S46,{"gering";"mittel";"hoch";"sehr hoch"},{1;2;3;4}),0),
    IFERROR(_xlfn.XLOOKUP(X46,{"gering";"mittel";"hoch";"sehr hoch"},{1;2;3;4}),0)
  ), {1;2;3;4},{"gering";"mittel";"hoch";"sehr hoch"}),"entfällt")</f>
        <v>entfällt</v>
      </c>
      <c r="E46" s="15" t="s">
        <v>115</v>
      </c>
      <c r="F46" s="3" t="str">
        <f t="shared" si="4"/>
        <v>keine</v>
      </c>
      <c r="G46" s="15" t="s">
        <v>115</v>
      </c>
      <c r="H46" s="3" t="str">
        <f t="shared" si="5"/>
        <v>keine</v>
      </c>
      <c r="I46" s="3" t="str">
        <f t="shared" si="12"/>
        <v>entfällt</v>
      </c>
      <c r="J46" s="25" t="s">
        <v>115</v>
      </c>
      <c r="K46" s="23" t="str">
        <f t="shared" si="6"/>
        <v>keine</v>
      </c>
      <c r="L46" s="26" t="s">
        <v>115</v>
      </c>
      <c r="M46" s="23" t="str">
        <f t="shared" si="7"/>
        <v>keine</v>
      </c>
      <c r="N46" s="24" t="str">
        <f t="shared" si="1"/>
        <v>entfällt</v>
      </c>
      <c r="O46" s="15" t="s">
        <v>115</v>
      </c>
      <c r="P46" s="3" t="str">
        <f t="shared" si="8"/>
        <v>keine</v>
      </c>
      <c r="Q46" s="15" t="s">
        <v>115</v>
      </c>
      <c r="R46" s="3" t="str">
        <f t="shared" si="9"/>
        <v>keine</v>
      </c>
      <c r="S46" s="3" t="str">
        <f t="shared" si="2"/>
        <v>entfällt</v>
      </c>
      <c r="T46" s="25" t="s">
        <v>115</v>
      </c>
      <c r="U46" s="23" t="str">
        <f t="shared" si="10"/>
        <v>keine</v>
      </c>
      <c r="V46" s="26" t="s">
        <v>115</v>
      </c>
      <c r="W46" s="23" t="str">
        <f t="shared" si="11"/>
        <v>keine</v>
      </c>
      <c r="X46" s="24" t="str">
        <f t="shared" si="3"/>
        <v>entfällt</v>
      </c>
    </row>
    <row r="47" spans="1:24" ht="15" customHeight="1" x14ac:dyDescent="0.25">
      <c r="A47" s="2" t="s">
        <v>54</v>
      </c>
      <c r="B47" s="2" t="s">
        <v>61</v>
      </c>
      <c r="C47" s="2" t="s">
        <v>122</v>
      </c>
      <c r="D47" s="24" t="str" cm="1">
        <f t="array" ref="D47">IFERROR(
_xlfn.XLOOKUP(
  MAX(
    IFERROR(_xlfn.XLOOKUP(I47,{"gering";"mittel";"hoch";"sehr hoch"},{1;2;3;4}),0),
    IFERROR(_xlfn.XLOOKUP(N47,{"gering";"mittel";"hoch";"sehr hoch"},{1;2;3;4}),0),
    IFERROR(_xlfn.XLOOKUP(S47,{"gering";"mittel";"hoch";"sehr hoch"},{1;2;3;4}),0),
    IFERROR(_xlfn.XLOOKUP(X47,{"gering";"mittel";"hoch";"sehr hoch"},{1;2;3;4}),0)
  ), {1;2;3;4},{"gering";"mittel";"hoch";"sehr hoch"}),"entfällt")</f>
        <v>gering</v>
      </c>
      <c r="E47" s="15" t="s">
        <v>115</v>
      </c>
      <c r="F47" s="3" t="str">
        <f t="shared" si="4"/>
        <v>keine</v>
      </c>
      <c r="G47" s="15" t="s">
        <v>115</v>
      </c>
      <c r="H47" s="3" t="str">
        <f t="shared" si="5"/>
        <v>keine</v>
      </c>
      <c r="I47" s="3" t="str">
        <f t="shared" si="12"/>
        <v>entfällt</v>
      </c>
      <c r="J47" s="25" t="s">
        <v>115</v>
      </c>
      <c r="K47" s="23" t="str">
        <f t="shared" si="6"/>
        <v>keine</v>
      </c>
      <c r="L47" s="26" t="s">
        <v>115</v>
      </c>
      <c r="M47" s="23" t="str">
        <f t="shared" si="7"/>
        <v>keine</v>
      </c>
      <c r="N47" s="24" t="str">
        <f t="shared" si="1"/>
        <v>entfällt</v>
      </c>
      <c r="O47" s="3">
        <v>2</v>
      </c>
      <c r="P47" s="3" t="str">
        <f t="shared" si="8"/>
        <v>begrenzt</v>
      </c>
      <c r="Q47" s="3">
        <v>1</v>
      </c>
      <c r="R47" s="3" t="str">
        <f t="shared" si="9"/>
        <v>selten</v>
      </c>
      <c r="S47" s="3" t="str">
        <f t="shared" si="2"/>
        <v>gering</v>
      </c>
      <c r="T47" s="22">
        <v>2</v>
      </c>
      <c r="U47" s="23" t="str">
        <f t="shared" si="10"/>
        <v>begrenzt</v>
      </c>
      <c r="V47" s="23">
        <v>1</v>
      </c>
      <c r="W47" s="23" t="str">
        <f t="shared" si="11"/>
        <v>selten</v>
      </c>
      <c r="X47" s="24" t="str">
        <f t="shared" si="3"/>
        <v>gering</v>
      </c>
    </row>
    <row r="48" spans="1:24" ht="15" customHeight="1" x14ac:dyDescent="0.25">
      <c r="A48" s="2" t="s">
        <v>55</v>
      </c>
      <c r="B48" s="2" t="s">
        <v>60</v>
      </c>
      <c r="C48" s="2" t="s">
        <v>123</v>
      </c>
      <c r="D48" s="24" t="str" cm="1">
        <f t="array" ref="D48">IFERROR(
_xlfn.XLOOKUP(
  MAX(
    IFERROR(_xlfn.XLOOKUP(I48,{"gering";"mittel";"hoch";"sehr hoch"},{1;2;3;4}),0),
    IFERROR(_xlfn.XLOOKUP(N48,{"gering";"mittel";"hoch";"sehr hoch"},{1;2;3;4}),0),
    IFERROR(_xlfn.XLOOKUP(S48,{"gering";"mittel";"hoch";"sehr hoch"},{1;2;3;4}),0),
    IFERROR(_xlfn.XLOOKUP(X48,{"gering";"mittel";"hoch";"sehr hoch"},{1;2;3;4}),0)
  ), {1;2;3;4},{"gering";"mittel";"hoch";"sehr hoch"}),"entfällt")</f>
        <v>gering</v>
      </c>
      <c r="E48" s="15" t="s">
        <v>115</v>
      </c>
      <c r="F48" s="3" t="str">
        <f t="shared" si="4"/>
        <v>keine</v>
      </c>
      <c r="G48" s="15" t="s">
        <v>115</v>
      </c>
      <c r="H48" s="3" t="str">
        <f t="shared" si="5"/>
        <v>keine</v>
      </c>
      <c r="I48" s="3" t="str">
        <f t="shared" si="12"/>
        <v>entfällt</v>
      </c>
      <c r="J48" s="22">
        <v>2</v>
      </c>
      <c r="K48" s="23" t="str">
        <f t="shared" si="6"/>
        <v>begrenzt</v>
      </c>
      <c r="L48" s="23">
        <v>1</v>
      </c>
      <c r="M48" s="23" t="str">
        <f t="shared" si="7"/>
        <v>selten</v>
      </c>
      <c r="N48" s="24" t="str">
        <f t="shared" si="1"/>
        <v>gering</v>
      </c>
      <c r="O48" s="3">
        <v>2</v>
      </c>
      <c r="P48" s="3" t="str">
        <f t="shared" si="8"/>
        <v>begrenzt</v>
      </c>
      <c r="Q48" s="3">
        <v>1</v>
      </c>
      <c r="R48" s="3" t="str">
        <f t="shared" si="9"/>
        <v>selten</v>
      </c>
      <c r="S48" s="3" t="str">
        <f t="shared" si="2"/>
        <v>gering</v>
      </c>
      <c r="T48" s="22">
        <v>2</v>
      </c>
      <c r="U48" s="23" t="str">
        <f t="shared" si="10"/>
        <v>begrenzt</v>
      </c>
      <c r="V48" s="23">
        <v>1</v>
      </c>
      <c r="W48" s="23" t="str">
        <f t="shared" si="11"/>
        <v>selten</v>
      </c>
      <c r="X48" s="24" t="str">
        <f t="shared" si="3"/>
        <v>gering</v>
      </c>
    </row>
    <row r="49" spans="1:24" ht="15" customHeight="1" x14ac:dyDescent="0.25">
      <c r="A49" s="2" t="s">
        <v>56</v>
      </c>
      <c r="B49" s="2" t="s">
        <v>59</v>
      </c>
      <c r="C49" s="2" t="s">
        <v>122</v>
      </c>
      <c r="D49" s="24" t="str" cm="1">
        <f t="array" ref="D49">IFERROR(
_xlfn.XLOOKUP(
  MAX(
    IFERROR(_xlfn.XLOOKUP(I49,{"gering";"mittel";"hoch";"sehr hoch"},{1;2;3;4}),0),
    IFERROR(_xlfn.XLOOKUP(N49,{"gering";"mittel";"hoch";"sehr hoch"},{1;2;3;4}),0),
    IFERROR(_xlfn.XLOOKUP(S49,{"gering";"mittel";"hoch";"sehr hoch"},{1;2;3;4}),0),
    IFERROR(_xlfn.XLOOKUP(X49,{"gering";"mittel";"hoch";"sehr hoch"},{1;2;3;4}),0)
  ), {1;2;3;4},{"gering";"mittel";"hoch";"sehr hoch"}),"entfällt")</f>
        <v>entfällt</v>
      </c>
      <c r="E49" s="15" t="s">
        <v>115</v>
      </c>
      <c r="F49" s="3" t="str">
        <f t="shared" si="4"/>
        <v>keine</v>
      </c>
      <c r="G49" s="15" t="s">
        <v>115</v>
      </c>
      <c r="H49" s="3" t="str">
        <f t="shared" si="5"/>
        <v>keine</v>
      </c>
      <c r="I49" s="3" t="str">
        <f t="shared" si="12"/>
        <v>entfällt</v>
      </c>
      <c r="J49" s="25" t="s">
        <v>115</v>
      </c>
      <c r="K49" s="23" t="str">
        <f t="shared" si="6"/>
        <v>keine</v>
      </c>
      <c r="L49" s="26" t="s">
        <v>115</v>
      </c>
      <c r="M49" s="23" t="str">
        <f t="shared" si="7"/>
        <v>keine</v>
      </c>
      <c r="N49" s="24" t="str">
        <f t="shared" si="1"/>
        <v>entfällt</v>
      </c>
      <c r="O49" s="15" t="s">
        <v>115</v>
      </c>
      <c r="P49" s="3" t="str">
        <f t="shared" si="8"/>
        <v>keine</v>
      </c>
      <c r="Q49" s="15" t="s">
        <v>115</v>
      </c>
      <c r="R49" s="3" t="str">
        <f t="shared" si="9"/>
        <v>keine</v>
      </c>
      <c r="S49" s="3" t="str">
        <f t="shared" si="2"/>
        <v>entfällt</v>
      </c>
      <c r="T49" s="25" t="s">
        <v>115</v>
      </c>
      <c r="U49" s="23" t="str">
        <f t="shared" si="10"/>
        <v>keine</v>
      </c>
      <c r="V49" s="26" t="s">
        <v>115</v>
      </c>
      <c r="W49" s="23" t="str">
        <f t="shared" si="11"/>
        <v>keine</v>
      </c>
      <c r="X49" s="24" t="str">
        <f t="shared" si="3"/>
        <v>entfällt</v>
      </c>
    </row>
    <row r="50" spans="1:24" ht="15" customHeight="1" x14ac:dyDescent="0.25">
      <c r="A50" s="2" t="s">
        <v>57</v>
      </c>
      <c r="B50" s="2" t="s">
        <v>58</v>
      </c>
      <c r="C50" s="2" t="s">
        <v>121</v>
      </c>
      <c r="D50" s="24" t="str" cm="1">
        <f t="array" ref="D50">IFERROR(
_xlfn.XLOOKUP(
  MAX(
    IFERROR(_xlfn.XLOOKUP(I50,{"gering";"mittel";"hoch";"sehr hoch"},{1;2;3;4}),0),
    IFERROR(_xlfn.XLOOKUP(N50,{"gering";"mittel";"hoch";"sehr hoch"},{1;2;3;4}),0),
    IFERROR(_xlfn.XLOOKUP(S50,{"gering";"mittel";"hoch";"sehr hoch"},{1;2;3;4}),0),
    IFERROR(_xlfn.XLOOKUP(X50,{"gering";"mittel";"hoch";"sehr hoch"},{1;2;3;4}),0)
  ), {1;2;3;4},{"gering";"mittel";"hoch";"sehr hoch"}),"entfällt")</f>
        <v>entfällt</v>
      </c>
      <c r="E50" s="15" t="s">
        <v>115</v>
      </c>
      <c r="F50" s="3" t="str">
        <f t="shared" si="4"/>
        <v>keine</v>
      </c>
      <c r="G50" s="15" t="s">
        <v>115</v>
      </c>
      <c r="H50" s="3" t="str">
        <f t="shared" si="5"/>
        <v>keine</v>
      </c>
      <c r="I50" s="3" t="str">
        <f t="shared" si="12"/>
        <v>entfällt</v>
      </c>
      <c r="J50" s="25" t="s">
        <v>115</v>
      </c>
      <c r="K50" s="23" t="str">
        <f t="shared" si="6"/>
        <v>keine</v>
      </c>
      <c r="L50" s="26" t="s">
        <v>115</v>
      </c>
      <c r="M50" s="23" t="str">
        <f t="shared" si="7"/>
        <v>keine</v>
      </c>
      <c r="N50" s="24" t="str">
        <f t="shared" si="1"/>
        <v>entfällt</v>
      </c>
      <c r="O50" s="15" t="s">
        <v>115</v>
      </c>
      <c r="P50" s="3" t="str">
        <f t="shared" si="8"/>
        <v>keine</v>
      </c>
      <c r="Q50" s="15" t="s">
        <v>115</v>
      </c>
      <c r="R50" s="3" t="str">
        <f t="shared" si="9"/>
        <v>keine</v>
      </c>
      <c r="S50" s="3" t="str">
        <f t="shared" si="2"/>
        <v>entfällt</v>
      </c>
      <c r="T50" s="25" t="s">
        <v>115</v>
      </c>
      <c r="U50" s="23" t="str">
        <f t="shared" si="10"/>
        <v>keine</v>
      </c>
      <c r="V50" s="26" t="s">
        <v>115</v>
      </c>
      <c r="W50" s="23" t="str">
        <f t="shared" si="11"/>
        <v>keine</v>
      </c>
      <c r="X50" s="24" t="str">
        <f t="shared" si="3"/>
        <v>entfällt</v>
      </c>
    </row>
  </sheetData>
  <autoFilter ref="A3:AJ50" xr:uid="{38E86EA3-C675-460B-A609-76D2596984C7}">
    <filterColumn colId="4" showButton="0"/>
    <filterColumn colId="6" showButton="0"/>
    <filterColumn colId="9" showButton="0"/>
    <filterColumn colId="11" showButton="0"/>
    <filterColumn colId="14" showButton="0"/>
    <filterColumn colId="16" showButton="0"/>
    <filterColumn colId="19" showButton="0"/>
    <filterColumn colId="21" showButton="0"/>
    <filterColumn colId="25" showButton="0"/>
    <filterColumn colId="27" showButton="0"/>
    <filterColumn colId="30" showButton="0"/>
    <filterColumn colId="31" showButton="0"/>
    <filterColumn colId="32" showButton="0"/>
    <filterColumn colId="33" showButton="0"/>
    <filterColumn colId="34" showButton="0"/>
  </autoFilter>
  <mergeCells count="23">
    <mergeCell ref="D1:X1"/>
    <mergeCell ref="AL1:AL3"/>
    <mergeCell ref="B1:B3"/>
    <mergeCell ref="A1:A3"/>
    <mergeCell ref="AB2:AC3"/>
    <mergeCell ref="Z2:AA3"/>
    <mergeCell ref="C1:C3"/>
    <mergeCell ref="AG9:AJ9"/>
    <mergeCell ref="G3:H3"/>
    <mergeCell ref="E2:I2"/>
    <mergeCell ref="E3:F3"/>
    <mergeCell ref="J3:K3"/>
    <mergeCell ref="L3:M3"/>
    <mergeCell ref="O3:P3"/>
    <mergeCell ref="Q3:R3"/>
    <mergeCell ref="T3:U3"/>
    <mergeCell ref="V3:W3"/>
    <mergeCell ref="AE1:AJ3"/>
    <mergeCell ref="AE4:AE7"/>
    <mergeCell ref="Z1:AC1"/>
    <mergeCell ref="J2:N2"/>
    <mergeCell ref="O2:S2"/>
    <mergeCell ref="T2:X2"/>
  </mergeCells>
  <conditionalFormatting sqref="E4:X50">
    <cfRule type="containsText" dxfId="51" priority="41" operator="containsText" text="katastrophal">
      <formula>NOT(ISERROR(SEARCH("katastrophal",E4)))</formula>
    </cfRule>
    <cfRule type="containsText" dxfId="50" priority="42" operator="containsText" text="beträchtlich">
      <formula>NOT(ISERROR(SEARCH("beträchtlich",E4)))</formula>
    </cfRule>
    <cfRule type="containsText" dxfId="49" priority="43" operator="containsText" text="begrenzt">
      <formula>NOT(ISERROR(SEARCH("begrenzt",E4)))</formula>
    </cfRule>
    <cfRule type="containsText" dxfId="48" priority="44" operator="containsText" text="vernachlässigbar">
      <formula>NOT(ISERROR(SEARCH("vernachlässigbar",E4)))</formula>
    </cfRule>
    <cfRule type="cellIs" dxfId="47" priority="45" operator="equal">
      <formula>4</formula>
    </cfRule>
    <cfRule type="cellIs" dxfId="46" priority="46" operator="equal">
      <formula>3</formula>
    </cfRule>
    <cfRule type="cellIs" dxfId="45" priority="47" operator="equal">
      <formula>2</formula>
    </cfRule>
    <cfRule type="cellIs" dxfId="44" priority="48" operator="equal">
      <formula>1</formula>
    </cfRule>
    <cfRule type="containsText" dxfId="43" priority="49" operator="containsText" text="sehr häufig">
      <formula>NOT(ISERROR(SEARCH("sehr häufig",E4)))</formula>
    </cfRule>
    <cfRule type="containsText" dxfId="42" priority="50" operator="containsText" text="häufig">
      <formula>NOT(ISERROR(SEARCH("häufig",E4)))</formula>
    </cfRule>
    <cfRule type="containsText" dxfId="41" priority="51" operator="containsText" text="gelegentlich">
      <formula>NOT(ISERROR(SEARCH("gelegentlich",E4)))</formula>
    </cfRule>
    <cfRule type="containsText" dxfId="40" priority="52" operator="containsText" text="selten">
      <formula>NOT(ISERROR(SEARCH("selten",E4)))</formula>
    </cfRule>
  </conditionalFormatting>
  <conditionalFormatting sqref="I4:I50">
    <cfRule type="containsText" dxfId="39" priority="37" operator="containsText" text="sehr hoch">
      <formula>NOT(ISERROR(SEARCH("sehr hoch",I4)))</formula>
    </cfRule>
    <cfRule type="containsText" dxfId="38" priority="38" operator="containsText" text="hoch">
      <formula>NOT(ISERROR(SEARCH("hoch",I4)))</formula>
    </cfRule>
    <cfRule type="containsText" dxfId="37" priority="39" operator="containsText" text="mittel">
      <formula>NOT(ISERROR(SEARCH("mittel",I4)))</formula>
    </cfRule>
    <cfRule type="containsText" dxfId="36" priority="40" operator="containsText" text="gering">
      <formula>NOT(ISERROR(SEARCH("gering",I4)))</formula>
    </cfRule>
  </conditionalFormatting>
  <conditionalFormatting sqref="N4:N50">
    <cfRule type="containsText" dxfId="35" priority="33" operator="containsText" text="sehr hoch">
      <formula>NOT(ISERROR(SEARCH("sehr hoch",N4)))</formula>
    </cfRule>
    <cfRule type="containsText" dxfId="34" priority="34" operator="containsText" text="hoch">
      <formula>NOT(ISERROR(SEARCH("hoch",N4)))</formula>
    </cfRule>
    <cfRule type="containsText" dxfId="33" priority="35" operator="containsText" text="mittel">
      <formula>NOT(ISERROR(SEARCH("mittel",N4)))</formula>
    </cfRule>
    <cfRule type="containsText" dxfId="32" priority="36" operator="containsText" text="gering">
      <formula>NOT(ISERROR(SEARCH("gering",N4)))</formula>
    </cfRule>
  </conditionalFormatting>
  <conditionalFormatting sqref="S4:S50">
    <cfRule type="containsText" dxfId="31" priority="29" operator="containsText" text="sehr hoch">
      <formula>NOT(ISERROR(SEARCH("sehr hoch",S4)))</formula>
    </cfRule>
    <cfRule type="containsText" dxfId="30" priority="30" operator="containsText" text="hoch">
      <formula>NOT(ISERROR(SEARCH("hoch",S4)))</formula>
    </cfRule>
    <cfRule type="containsText" dxfId="29" priority="31" operator="containsText" text="mittel">
      <formula>NOT(ISERROR(SEARCH("mittel",S4)))</formula>
    </cfRule>
    <cfRule type="containsText" dxfId="28" priority="32" operator="containsText" text="gering">
      <formula>NOT(ISERROR(SEARCH("gering",S4)))</formula>
    </cfRule>
  </conditionalFormatting>
  <conditionalFormatting sqref="X4:X50">
    <cfRule type="containsText" dxfId="27" priority="25" operator="containsText" text="sehr hoch">
      <formula>NOT(ISERROR(SEARCH("sehr hoch",X4)))</formula>
    </cfRule>
    <cfRule type="containsText" dxfId="26" priority="26" operator="containsText" text="hoch">
      <formula>NOT(ISERROR(SEARCH("hoch",X4)))</formula>
    </cfRule>
    <cfRule type="containsText" dxfId="25" priority="27" operator="containsText" text="mittel">
      <formula>NOT(ISERROR(SEARCH("mittel",X4)))</formula>
    </cfRule>
    <cfRule type="containsText" dxfId="24" priority="28" operator="containsText" text="gering">
      <formula>NOT(ISERROR(SEARCH("gering",X4)))</formula>
    </cfRule>
  </conditionalFormatting>
  <conditionalFormatting sqref="D4:D50">
    <cfRule type="containsText" dxfId="23" priority="13" operator="containsText" text="katastrophal">
      <formula>NOT(ISERROR(SEARCH("katastrophal",D4)))</formula>
    </cfRule>
    <cfRule type="containsText" dxfId="22" priority="14" operator="containsText" text="beträchtlich">
      <formula>NOT(ISERROR(SEARCH("beträchtlich",D4)))</formula>
    </cfRule>
    <cfRule type="containsText" dxfId="21" priority="15" operator="containsText" text="begrenzt">
      <formula>NOT(ISERROR(SEARCH("begrenzt",D4)))</formula>
    </cfRule>
    <cfRule type="containsText" dxfId="20" priority="16" operator="containsText" text="vernachlässigbar">
      <formula>NOT(ISERROR(SEARCH("vernachlässigbar",D4)))</formula>
    </cfRule>
    <cfRule type="cellIs" dxfId="19" priority="17" operator="equal">
      <formula>4</formula>
    </cfRule>
    <cfRule type="cellIs" dxfId="18" priority="18" operator="equal">
      <formula>3</formula>
    </cfRule>
    <cfRule type="cellIs" dxfId="17" priority="19" operator="equal">
      <formula>2</formula>
    </cfRule>
    <cfRule type="cellIs" dxfId="16" priority="20" operator="equal">
      <formula>1</formula>
    </cfRule>
    <cfRule type="containsText" dxfId="15" priority="21" operator="containsText" text="sehr häufig">
      <formula>NOT(ISERROR(SEARCH("sehr häufig",D4)))</formula>
    </cfRule>
    <cfRule type="containsText" dxfId="14" priority="22" operator="containsText" text="häufig">
      <formula>NOT(ISERROR(SEARCH("häufig",D4)))</formula>
    </cfRule>
    <cfRule type="containsText" dxfId="13" priority="23" operator="containsText" text="gelegentlich">
      <formula>NOT(ISERROR(SEARCH("gelegentlich",D4)))</formula>
    </cfRule>
    <cfRule type="containsText" dxfId="12" priority="24" operator="containsText" text="selten">
      <formula>NOT(ISERROR(SEARCH("selten",D4)))</formula>
    </cfRule>
  </conditionalFormatting>
  <conditionalFormatting sqref="D4:D50">
    <cfRule type="containsText" dxfId="11" priority="9" operator="containsText" text="sehr hoch">
      <formula>NOT(ISERROR(SEARCH("sehr hoch",D4)))</formula>
    </cfRule>
    <cfRule type="containsText" dxfId="10" priority="10" operator="containsText" text="hoch">
      <formula>NOT(ISERROR(SEARCH("hoch",D4)))</formula>
    </cfRule>
    <cfRule type="containsText" dxfId="9" priority="11" operator="containsText" text="mittel">
      <formula>NOT(ISERROR(SEARCH("mittel",D4)))</formula>
    </cfRule>
    <cfRule type="containsText" dxfId="8" priority="12" operator="containsText" text="gering">
      <formula>NOT(ISERROR(SEARCH("gering",D4)))</formula>
    </cfRule>
  </conditionalFormatting>
  <conditionalFormatting sqref="N4:N50 S4:S50">
    <cfRule type="containsText" dxfId="7" priority="5" operator="containsText" text="sehr hoch">
      <formula>NOT(ISERROR(SEARCH("sehr hoch",N4)))</formula>
    </cfRule>
    <cfRule type="containsText" dxfId="6" priority="6" operator="containsText" text="hoch">
      <formula>NOT(ISERROR(SEARCH("hoch",N4)))</formula>
    </cfRule>
    <cfRule type="containsText" dxfId="5" priority="7" operator="containsText" text="mittel">
      <formula>NOT(ISERROR(SEARCH("mittel",N4)))</formula>
    </cfRule>
    <cfRule type="containsText" dxfId="4" priority="8" operator="containsText" text="gering">
      <formula>NOT(ISERROR(SEARCH("gering",N4)))</formula>
    </cfRule>
  </conditionalFormatting>
  <conditionalFormatting sqref="X4:X50">
    <cfRule type="containsText" dxfId="3" priority="1" operator="containsText" text="sehr hoch">
      <formula>NOT(ISERROR(SEARCH("sehr hoch",X4)))</formula>
    </cfRule>
    <cfRule type="containsText" dxfId="2" priority="2" operator="containsText" text="hoch">
      <formula>NOT(ISERROR(SEARCH("hoch",X4)))</formula>
    </cfRule>
    <cfRule type="containsText" dxfId="1" priority="3" operator="containsText" text="mittel">
      <formula>NOT(ISERROR(SEARCH("mittel",X4)))</formula>
    </cfRule>
    <cfRule type="containsText" dxfId="0" priority="4" operator="containsText" text="gering">
      <formula>NOT(ISERROR(SEARCH("gering",X4)))</formula>
    </cfRule>
  </conditionalFormatting>
  <dataValidations count="1">
    <dataValidation type="list" allowBlank="1" showInputMessage="1" showErrorMessage="1" sqref="C4:C50" xr:uid="{4115A16B-9C1F-4C1A-92BB-F7F4224C2E9A}">
      <formula1>$AL$4:$AL$7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Beispiel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 C. Chmelka</dc:creator>
  <cp:lastModifiedBy>Friedrich, Patrick (PD Lüneburg Dez.14)</cp:lastModifiedBy>
  <dcterms:created xsi:type="dcterms:W3CDTF">2026-04-22T11:30:10Z</dcterms:created>
  <dcterms:modified xsi:type="dcterms:W3CDTF">2026-08-12T06:17:43Z</dcterms:modified>
</cp:coreProperties>
</file>